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8145" windowHeight="6180" firstSheet="4" activeTab="9"/>
  </bookViews>
  <sheets>
    <sheet name="Tabelle" sheetId="1" r:id="rId1"/>
    <sheet name="Kommentare" sheetId="2" r:id="rId2"/>
    <sheet name="Rangliste Herren" sheetId="3" r:id="rId3"/>
    <sheet name="Highscores Herren" sheetId="4" r:id="rId4"/>
    <sheet name="Rangliste Damen" sheetId="5" r:id="rId5"/>
    <sheet name="Highscores Damen" sheetId="6" r:id="rId6"/>
    <sheet name="Bestleistungen" sheetId="7" r:id="rId7"/>
    <sheet name="Verleg.-Anmeld." sheetId="8" r:id="rId8"/>
    <sheet name="Verspätungen" sheetId="9" r:id="rId9"/>
    <sheet name="Spielberichte" sheetId="10" r:id="rId10"/>
  </sheets>
  <definedNames>
    <definedName name="_xlnm.Print_Area" localSheetId="6">'Bestleistungen'!$A$1:$H$337</definedName>
    <definedName name="_xlnm.Print_Area" localSheetId="5">'Highscores Damen'!$A$1:$U$43</definedName>
    <definedName name="_xlnm.Print_Area" localSheetId="3">'Highscores Herren'!$A$1:$U$154</definedName>
    <definedName name="_xlnm.Print_Area" localSheetId="4">'Rangliste Damen'!$A$1:$U$43</definedName>
    <definedName name="_xlnm.Print_Area" localSheetId="2">'Rangliste Herren'!$A$1:$U$154</definedName>
    <definedName name="_xlnm.Print_Area" localSheetId="0">'Tabelle'!$B$1:$P$88</definedName>
    <definedName name="_xlnm.Print_Titles" localSheetId="6">'Bestleistungen'!$1:$7</definedName>
    <definedName name="_xlnm.Print_Titles" localSheetId="5">'Highscores Damen'!$1:$4</definedName>
    <definedName name="_xlnm.Print_Titles" localSheetId="3">'Highscores Herren'!$1:$4</definedName>
    <definedName name="_xlnm.Print_Titles" localSheetId="4">'Rangliste Damen'!$1:$4</definedName>
    <definedName name="_xlnm.Print_Titles" localSheetId="2">'Rangliste Herren'!$1:$4</definedName>
    <definedName name="Excel_BuiltIn_Print_Area">#REF!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Titles">#REF!</definedName>
    <definedName name="Excel_BuiltIn_Print_Titles1">#REF!</definedName>
    <definedName name="Excel_BuiltIn_Print_Titles2">#REF!</definedName>
    <definedName name="Excel_BuiltIn_Print_Titles4">#REF!</definedName>
    <definedName name="Excel_BuiltIn_Print_Titles5">#REF!</definedName>
  </definedNames>
  <calcPr fullCalcOnLoad="1"/>
</workbook>
</file>

<file path=xl/comments3.xml><?xml version="1.0" encoding="utf-8"?>
<comments xmlns="http://schemas.openxmlformats.org/spreadsheetml/2006/main">
  <authors>
    <author>Tom</author>
  </authors>
  <commentList>
    <comment ref="V1" authorId="0">
      <text>
        <r>
          <rPr>
            <b/>
            <sz val="10"/>
            <rFont val="Tahoma"/>
            <family val="0"/>
          </rPr>
          <t>Tom: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Tom</author>
  </authors>
  <commentList>
    <comment ref="V1" authorId="0">
      <text>
        <r>
          <rPr>
            <b/>
            <sz val="10"/>
            <rFont val="Tahoma"/>
            <family val="0"/>
          </rPr>
          <t>Tom: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<sst xmlns="http://schemas.openxmlformats.org/spreadsheetml/2006/main" count="1216" uniqueCount="337">
  <si>
    <t>Teamname</t>
  </si>
  <si>
    <t>Sp</t>
  </si>
  <si>
    <t>Spiele</t>
  </si>
  <si>
    <t>Legs</t>
  </si>
  <si>
    <t>Pl.</t>
  </si>
  <si>
    <t>1.</t>
  </si>
  <si>
    <t>2.</t>
  </si>
  <si>
    <t>3.</t>
  </si>
  <si>
    <t>4.</t>
  </si>
  <si>
    <t>5.</t>
  </si>
  <si>
    <t>6.</t>
  </si>
  <si>
    <t>Flying Darts Lemgo</t>
  </si>
  <si>
    <t>Ergebnisse</t>
  </si>
  <si>
    <t>-</t>
  </si>
  <si>
    <t>Punkte</t>
  </si>
  <si>
    <t>Tabelle</t>
  </si>
  <si>
    <t>Name</t>
  </si>
  <si>
    <t>CHA</t>
  </si>
  <si>
    <t>LOS</t>
  </si>
  <si>
    <t>Platz</t>
  </si>
  <si>
    <t>Team</t>
  </si>
  <si>
    <t>:</t>
  </si>
  <si>
    <t>Helweg, Ralf</t>
  </si>
  <si>
    <t>Zirpel, Erwin</t>
  </si>
  <si>
    <t>Dreckschmidt, Frank</t>
  </si>
  <si>
    <t>Kammann, Thomas</t>
  </si>
  <si>
    <t>Wolter, Alli</t>
  </si>
  <si>
    <t>Wehrmann, Dirk</t>
  </si>
  <si>
    <t>HUN</t>
  </si>
  <si>
    <t>Kehde, Thomas</t>
  </si>
  <si>
    <t>Klammt, Dieter</t>
  </si>
  <si>
    <t>Rieke, Claudia</t>
  </si>
  <si>
    <t>Scores</t>
  </si>
  <si>
    <t>Hundertachtziger</t>
  </si>
  <si>
    <t>Highest Finish</t>
  </si>
  <si>
    <t>FDL</t>
  </si>
  <si>
    <t>Paß-Nr.</t>
  </si>
  <si>
    <t>Challengers</t>
  </si>
  <si>
    <t>Lost Boys</t>
  </si>
  <si>
    <t>Bull Finish</t>
  </si>
  <si>
    <t>7.</t>
  </si>
  <si>
    <t>8.</t>
  </si>
  <si>
    <t>9.</t>
  </si>
  <si>
    <t>Bestleistungen</t>
  </si>
  <si>
    <t>Finish</t>
  </si>
  <si>
    <t>Bull</t>
  </si>
  <si>
    <t>Short Leg</t>
  </si>
  <si>
    <t>Pkte.</t>
  </si>
  <si>
    <t>HS</t>
  </si>
  <si>
    <t>HF</t>
  </si>
  <si>
    <t>BF</t>
  </si>
  <si>
    <t>SL</t>
  </si>
  <si>
    <t>Wizards</t>
  </si>
  <si>
    <t>10.</t>
  </si>
  <si>
    <t>Sixt, Torsten</t>
  </si>
  <si>
    <t>Schillim, Claudia</t>
  </si>
  <si>
    <t>Brünger, Thomas</t>
  </si>
  <si>
    <t>Betge, Mathias</t>
  </si>
  <si>
    <t>WIZ</t>
  </si>
  <si>
    <t>Highest Scores (141-177)</t>
  </si>
  <si>
    <t>Shortest Leg (Einzel)</t>
  </si>
  <si>
    <t>Shortest Leg (Doppel)</t>
  </si>
  <si>
    <t>Highest Score</t>
  </si>
  <si>
    <t>G</t>
  </si>
  <si>
    <t>U</t>
  </si>
  <si>
    <t>V</t>
  </si>
  <si>
    <t>Klemz, Steffen</t>
  </si>
  <si>
    <t>Schewe, Frank</t>
  </si>
  <si>
    <t>Heidtkamp, Dirk</t>
  </si>
  <si>
    <t>Fölsch, Yvonne</t>
  </si>
  <si>
    <t xml:space="preserve"> </t>
  </si>
  <si>
    <t>Begegnungen</t>
  </si>
  <si>
    <t>Tödtmann, Dieter</t>
  </si>
  <si>
    <t>Krauspe, Mark</t>
  </si>
  <si>
    <t>Kraken, Dirk</t>
  </si>
  <si>
    <t>Shortest Leg</t>
  </si>
  <si>
    <t>Garner, Brian</t>
  </si>
  <si>
    <t>Niemann, Volker</t>
  </si>
  <si>
    <t>Vietinghoff, Ralf</t>
  </si>
  <si>
    <t>Kurok, Roland</t>
  </si>
  <si>
    <t>Stukenkemper, Michael</t>
  </si>
  <si>
    <t>Knigge, Axel</t>
  </si>
  <si>
    <t>Blue Hats</t>
  </si>
  <si>
    <t>Spielverlegungen</t>
  </si>
  <si>
    <t>Termin</t>
  </si>
  <si>
    <t>vorauss. Nachholtermin</t>
  </si>
  <si>
    <t>Spiel</t>
  </si>
  <si>
    <t>Nachmeldungen/Abmeldungen</t>
  </si>
  <si>
    <t>11.</t>
  </si>
  <si>
    <t>Kelm, Michael</t>
  </si>
  <si>
    <t>3:0</t>
  </si>
  <si>
    <t>3:1</t>
  </si>
  <si>
    <t>3:2</t>
  </si>
  <si>
    <t>2:3</t>
  </si>
  <si>
    <t>1:3</t>
  </si>
  <si>
    <t>0:3</t>
  </si>
  <si>
    <t>Besnovski, Claudia</t>
  </si>
  <si>
    <t>Konrad, Bernhard</t>
  </si>
  <si>
    <t>Verlsteffen, Sven</t>
  </si>
  <si>
    <t>Brinkmann, Dirk</t>
  </si>
  <si>
    <t>12.</t>
  </si>
  <si>
    <t>13.</t>
  </si>
  <si>
    <t>Dart Imps II</t>
  </si>
  <si>
    <t>Dart Imps I</t>
  </si>
  <si>
    <t>Forca, Nenad</t>
  </si>
  <si>
    <t>Kraus, Andreas</t>
  </si>
  <si>
    <t>Sprötge, Heike</t>
  </si>
  <si>
    <t>Weitkamp, Christiane</t>
  </si>
  <si>
    <t>Knauer, Sascha</t>
  </si>
  <si>
    <t>IMP II</t>
  </si>
  <si>
    <t>IMP I</t>
  </si>
  <si>
    <t>Baum, Melanie</t>
  </si>
  <si>
    <t>PD</t>
  </si>
  <si>
    <t>SD</t>
  </si>
  <si>
    <t>Hiller, Franz</t>
  </si>
  <si>
    <t>Hüls, Uwe</t>
  </si>
  <si>
    <t>Knauer, Katharina</t>
  </si>
  <si>
    <t>Kindervater, Nicole</t>
  </si>
  <si>
    <t>14.</t>
  </si>
  <si>
    <t>United Dartists</t>
  </si>
  <si>
    <t>Hager, Björn</t>
  </si>
  <si>
    <t>Rohr, Michael</t>
  </si>
  <si>
    <t>Harris, Stephen</t>
  </si>
  <si>
    <t>Brockhuß, Christian</t>
  </si>
  <si>
    <t>Kunz, Dieter</t>
  </si>
  <si>
    <t>Sicker, Frank</t>
  </si>
  <si>
    <t>Strutzberg, Volker</t>
  </si>
  <si>
    <t>Damen</t>
  </si>
  <si>
    <t>Men in Black</t>
  </si>
  <si>
    <t>Carter, Kevin</t>
  </si>
  <si>
    <t>Wiggers, Nicole</t>
  </si>
  <si>
    <t>Glover, Kevin</t>
  </si>
  <si>
    <t>Wegner, Tobi</t>
  </si>
  <si>
    <t>Beckmann, Julian</t>
  </si>
  <si>
    <t>Holberg, Britta</t>
  </si>
  <si>
    <t>Schnittger, Fabian</t>
  </si>
  <si>
    <t>Waddell, Karl</t>
  </si>
  <si>
    <t>Nachholspiele</t>
  </si>
  <si>
    <t>Amelung, Tobias</t>
  </si>
  <si>
    <t>Sundmäker, Torsten</t>
  </si>
  <si>
    <t>Yendle, Karl</t>
  </si>
  <si>
    <t>Krause, André</t>
  </si>
  <si>
    <t>Monaghan, Paul</t>
  </si>
  <si>
    <t>Grabenschroer, Jens</t>
  </si>
  <si>
    <t>Baum, Christian</t>
  </si>
  <si>
    <t>Kottirre, Siggi</t>
  </si>
  <si>
    <t>Carter, Patrick</t>
  </si>
  <si>
    <t>Pawlik, Uwe</t>
  </si>
  <si>
    <t>The Hunters</t>
  </si>
  <si>
    <t>Zoske, Andreas</t>
  </si>
  <si>
    <t>MIB</t>
  </si>
  <si>
    <t>Schmeitzner, René</t>
  </si>
  <si>
    <t>Kreter, Boris</t>
  </si>
  <si>
    <t>No Name</t>
  </si>
  <si>
    <t>Dart Lions</t>
  </si>
  <si>
    <t>Hallo zusammen,</t>
  </si>
  <si>
    <t>Jarske, Marcus</t>
  </si>
  <si>
    <t>Topojani, Kenan</t>
  </si>
  <si>
    <t>Bödger, Daniel</t>
  </si>
  <si>
    <t>Besic, Samir</t>
  </si>
  <si>
    <t>Rixe, Sascha</t>
  </si>
  <si>
    <t>Brinkmann, Udo</t>
  </si>
  <si>
    <t>Heath, Michael</t>
  </si>
  <si>
    <t>Hunter, Steve</t>
  </si>
  <si>
    <t>Meyer, Frank</t>
  </si>
  <si>
    <t>Herren</t>
  </si>
  <si>
    <t>DC Hasenpatt</t>
  </si>
  <si>
    <t>Die Schlümpfe</t>
  </si>
  <si>
    <t>Irish Pub Steelfighters</t>
  </si>
  <si>
    <t>Steffen Klemz</t>
  </si>
  <si>
    <t>HAS</t>
  </si>
  <si>
    <t>IPS</t>
  </si>
  <si>
    <t>SLÜ</t>
  </si>
  <si>
    <t>Feldmann, Rainer</t>
  </si>
  <si>
    <t>Kühn, Christian</t>
  </si>
  <si>
    <t>Dreekmann, Hendrik</t>
  </si>
  <si>
    <t>Janzen, Sigi</t>
  </si>
  <si>
    <t>Wüstneck, Jörg</t>
  </si>
  <si>
    <t>Brzozowski, Thomas</t>
  </si>
  <si>
    <t>Akbulut, Hasso</t>
  </si>
  <si>
    <t>Doherty, David</t>
  </si>
  <si>
    <t>Koppka, Hanna</t>
  </si>
  <si>
    <t>Kardinal, Uwe</t>
  </si>
  <si>
    <t>Borowski, Andreas</t>
  </si>
  <si>
    <t>Mohr, Nadine</t>
  </si>
  <si>
    <t>Rixe, Dustin</t>
  </si>
  <si>
    <t>Zoske, Philipp</t>
  </si>
  <si>
    <t>Rixe, Diana</t>
  </si>
  <si>
    <t>15.</t>
  </si>
  <si>
    <t>16.</t>
  </si>
  <si>
    <t>17.</t>
  </si>
  <si>
    <t>Agron, Toni</t>
  </si>
  <si>
    <t>Rendel, Tobias</t>
  </si>
  <si>
    <t>Timmroth, Thomas</t>
  </si>
  <si>
    <t>Ständer, Harald</t>
  </si>
  <si>
    <t>Winter, Marcel</t>
  </si>
  <si>
    <t>Winter, Andreas</t>
  </si>
  <si>
    <t>Teal, Pete</t>
  </si>
  <si>
    <t>Bebber, Haiko</t>
  </si>
  <si>
    <t>Dittmann, Henry</t>
  </si>
  <si>
    <t>Dustin Rixe</t>
  </si>
  <si>
    <t>Uwe Kardinal</t>
  </si>
  <si>
    <t>Göing, Markus</t>
  </si>
  <si>
    <t>BLU</t>
  </si>
  <si>
    <t>Michael Kelm</t>
  </si>
  <si>
    <t>Loth, Chris</t>
  </si>
  <si>
    <t>Meyer, Reinhold</t>
  </si>
  <si>
    <t>OST</t>
  </si>
  <si>
    <t>Kahmen, Maik</t>
  </si>
  <si>
    <t>Gradulewski, Manuela</t>
  </si>
  <si>
    <t>Fabian, Torsten</t>
  </si>
  <si>
    <t>Scheller, Viktor</t>
  </si>
  <si>
    <t>Lorenz, Kay</t>
  </si>
  <si>
    <t>Exner, Guido</t>
  </si>
  <si>
    <t>Janocha, Arnold</t>
  </si>
  <si>
    <t>Janocha, Nicole</t>
  </si>
  <si>
    <t>Ostfeld Darters</t>
  </si>
  <si>
    <t>Meiwes-Fry, Enid</t>
  </si>
  <si>
    <t>Parker, Andy</t>
  </si>
  <si>
    <t>Spieltag</t>
  </si>
  <si>
    <t>Verspätungen</t>
  </si>
  <si>
    <t>Beek, Marcel</t>
  </si>
  <si>
    <t>Attermeier, Sabine</t>
  </si>
  <si>
    <t>Thonemann, Sascha</t>
  </si>
  <si>
    <t>HUN (An)</t>
  </si>
  <si>
    <t>Thonemann, Sascha (1446)</t>
  </si>
  <si>
    <t>IMP I (An)</t>
  </si>
  <si>
    <t>Meister, Jens (1447)</t>
  </si>
  <si>
    <t>Apetri, Vasile Liviu</t>
  </si>
  <si>
    <t>OST (An)</t>
  </si>
  <si>
    <t>Apetri, Vasile Liviu (1448)</t>
  </si>
  <si>
    <t>Schmidt, Sylvia</t>
  </si>
  <si>
    <t>Frei</t>
  </si>
  <si>
    <t>Krauspe, M./Waddell, K.</t>
  </si>
  <si>
    <t>X</t>
  </si>
  <si>
    <t>Der Präsi</t>
  </si>
  <si>
    <t>Rangliste</t>
  </si>
  <si>
    <t>Knigge, A./Kottirre, S.</t>
  </si>
  <si>
    <t>Kraken, D./Agron,T.</t>
  </si>
  <si>
    <t>3.ST 06.09.2013</t>
  </si>
  <si>
    <r>
      <t xml:space="preserve">IPS </t>
    </r>
    <r>
      <rPr>
        <sz val="10"/>
        <color indexed="8"/>
        <rFont val="Arial"/>
        <family val="2"/>
      </rPr>
      <t>- LOS</t>
    </r>
  </si>
  <si>
    <t>erledigt</t>
  </si>
  <si>
    <t xml:space="preserve">  Akbulut, Hasso (1395)</t>
  </si>
  <si>
    <t>WIZ (An)</t>
  </si>
  <si>
    <t>Woods, Paul</t>
  </si>
  <si>
    <t>Woods, Paul (1449)</t>
  </si>
  <si>
    <t>HAS (An)</t>
  </si>
  <si>
    <t>Kunz, Dieter (1107)</t>
  </si>
  <si>
    <t>Mensching, Carsten</t>
  </si>
  <si>
    <t>Diekemper, Tim</t>
  </si>
  <si>
    <t>IPS (An)</t>
  </si>
  <si>
    <t>Mensching, Carsten (1450)</t>
  </si>
  <si>
    <t>Diekemper, Tim (1451)</t>
  </si>
  <si>
    <t>Sundmaker, T./Hüls, U.</t>
  </si>
  <si>
    <t>HUN (Ab)</t>
  </si>
  <si>
    <t>Pabich, Thomas (1022)</t>
  </si>
  <si>
    <t>Chris</t>
  </si>
  <si>
    <t>Balu</t>
  </si>
  <si>
    <t>Hasso</t>
  </si>
  <si>
    <t>Rixe, D./ Schmidt, S.</t>
  </si>
  <si>
    <t>Sascha</t>
  </si>
  <si>
    <t>Frank</t>
  </si>
  <si>
    <t>Mark Krauspe</t>
  </si>
  <si>
    <r>
      <t>SLÜ -</t>
    </r>
    <r>
      <rPr>
        <sz val="10"/>
        <color indexed="8"/>
        <rFont val="Arial"/>
        <family val="2"/>
      </rPr>
      <t xml:space="preserve"> CHA</t>
    </r>
  </si>
  <si>
    <r>
      <t>CHA -</t>
    </r>
    <r>
      <rPr>
        <sz val="10"/>
        <color indexed="10"/>
        <rFont val="Arial"/>
        <family val="2"/>
      </rPr>
      <t xml:space="preserve"> FDL</t>
    </r>
  </si>
  <si>
    <t>5.ST 27.09.2013</t>
  </si>
  <si>
    <t>6.ST 11.10.2013</t>
  </si>
  <si>
    <t>Feldmann, R./Klemz, S.</t>
  </si>
  <si>
    <t>Kreter, B./Bödger, D.</t>
  </si>
  <si>
    <t>Hunter, S./Heidtkamp, D.</t>
  </si>
  <si>
    <t>Dirk</t>
  </si>
  <si>
    <t>Enid</t>
  </si>
  <si>
    <t>Marcus</t>
  </si>
  <si>
    <t>Christiane</t>
  </si>
  <si>
    <t>Heike</t>
  </si>
  <si>
    <t>Thomas</t>
  </si>
  <si>
    <t>Bis dann</t>
  </si>
  <si>
    <t>8.ST 25.10.2013</t>
  </si>
  <si>
    <r>
      <t xml:space="preserve">HAS - </t>
    </r>
    <r>
      <rPr>
        <sz val="10"/>
        <color indexed="10"/>
        <rFont val="Arial"/>
        <family val="2"/>
      </rPr>
      <t>BLU</t>
    </r>
  </si>
  <si>
    <t>8. Spieltag</t>
  </si>
  <si>
    <t>verlegt</t>
  </si>
  <si>
    <t>Thomas Kammann</t>
  </si>
  <si>
    <t>Steve Hunter</t>
  </si>
  <si>
    <t>Dave</t>
  </si>
  <si>
    <t>Uwe</t>
  </si>
  <si>
    <t>Tobias A.</t>
  </si>
  <si>
    <t>Tobias R.</t>
  </si>
  <si>
    <t>Siggi</t>
  </si>
  <si>
    <t>Alli</t>
  </si>
  <si>
    <t>Erwin</t>
  </si>
  <si>
    <t>Axel</t>
  </si>
  <si>
    <t>Haiko</t>
  </si>
  <si>
    <t>Paul</t>
  </si>
  <si>
    <t>Andreas</t>
  </si>
  <si>
    <t>Daniel</t>
  </si>
  <si>
    <t>Michael</t>
  </si>
  <si>
    <t>Boris</t>
  </si>
  <si>
    <t>Kevin</t>
  </si>
  <si>
    <t>Patrick</t>
  </si>
  <si>
    <t>Tobi</t>
  </si>
  <si>
    <t>Julian</t>
  </si>
  <si>
    <t>Ralf</t>
  </si>
  <si>
    <t>Steve</t>
  </si>
  <si>
    <t>Dieter</t>
  </si>
  <si>
    <t>Claudia</t>
  </si>
  <si>
    <t>Maik</t>
  </si>
  <si>
    <t>Guido</t>
  </si>
  <si>
    <t>Kay</t>
  </si>
  <si>
    <t>Liviu</t>
  </si>
  <si>
    <t>Reinhold</t>
  </si>
  <si>
    <t>Viktor</t>
  </si>
  <si>
    <t>Dustin</t>
  </si>
  <si>
    <t>Andreas Z.</t>
  </si>
  <si>
    <t>Marcel</t>
  </si>
  <si>
    <t>Philipp</t>
  </si>
  <si>
    <t>Andreas W.</t>
  </si>
  <si>
    <t>Bernhard Konrad</t>
  </si>
  <si>
    <t>Pete Teal</t>
  </si>
  <si>
    <t>Rainer Feldmann</t>
  </si>
  <si>
    <t>Roland</t>
  </si>
  <si>
    <t>Bernhard</t>
  </si>
  <si>
    <t>Mark</t>
  </si>
  <si>
    <t>Karl</t>
  </si>
  <si>
    <t>K.C.</t>
  </si>
  <si>
    <t>Franz</t>
  </si>
  <si>
    <t>Pete</t>
  </si>
  <si>
    <t>Rainer</t>
  </si>
  <si>
    <t>Sachse</t>
  </si>
  <si>
    <t xml:space="preserve">für die Highlights dieses Spieltages sorgten die SLÜ, die überraschend bei den OST einen Punkt holen </t>
  </si>
  <si>
    <t>konnten, und die WIZ, die ebenfalls auswärts ihren ersten Saisonsieg gegen die CHA holten, und diesen</t>
  </si>
  <si>
    <t>auch frenetisch bejubelten. Damit sind die IPS, die parallel auf den Nachbarboards knapp gegen die IMP II</t>
  </si>
  <si>
    <t>verloren, alleiniges Schlußlicht und haben damit die Rote Laterne.</t>
  </si>
  <si>
    <t>An der Tabellenspitze setzen sich die HUN und die MIB immer mehr ab, damit wird's wohl einen Zweikampf</t>
  </si>
  <si>
    <t>um den Titel geben.</t>
  </si>
  <si>
    <t>Highscores</t>
  </si>
  <si>
    <t>Meisler, Jens</t>
  </si>
  <si>
    <t>SLU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</si>
</sst>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0"/>
    <numFmt numFmtId="179" formatCode="_-* #,##0.00\ [$€]_-;\-* #,##0.00\ [$€]_-;_-* &quot;-&quot;??\ [$€]_-;_-@_-"/>
    <numFmt numFmtId="180" formatCode="_-* #,##0.00\ [$€]_-;\-* #,##0.00\ [$€]_-;_-* \-??\ [$€]_-;_-@_-"/>
    <numFmt numFmtId="181" formatCode="dd/mm/yy"/>
  </numFmts>
  <fonts count="47">
    <font>
      <sz val="10"/>
      <name val="Arial"/>
      <family val="0"/>
    </font>
    <font>
      <b/>
      <sz val="20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2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oper Black"/>
      <family val="1"/>
    </font>
    <font>
      <b/>
      <i/>
      <sz val="12"/>
      <name val="Arial"/>
      <family val="2"/>
    </font>
    <font>
      <b/>
      <i/>
      <sz val="28"/>
      <name val="Cooper Black"/>
      <family val="1"/>
    </font>
    <font>
      <sz val="14"/>
      <name val="Arial"/>
      <family val="2"/>
    </font>
    <font>
      <b/>
      <i/>
      <sz val="36"/>
      <name val="Vineta BT"/>
      <family val="5"/>
    </font>
    <font>
      <sz val="10"/>
      <color indexed="8"/>
      <name val="Arial"/>
      <family val="0"/>
    </font>
    <font>
      <b/>
      <sz val="14"/>
      <name val="Slipstream LET"/>
      <family val="0"/>
    </font>
    <font>
      <i/>
      <sz val="12"/>
      <name val="Bookman Old Style"/>
      <family val="1"/>
    </font>
    <font>
      <sz val="6"/>
      <name val="Arial"/>
      <family val="2"/>
    </font>
    <font>
      <i/>
      <sz val="10"/>
      <name val="Bookman Old Style"/>
      <family val="1"/>
    </font>
    <font>
      <b/>
      <sz val="28"/>
      <name val="VAGRounded BT"/>
      <family val="2"/>
    </font>
    <font>
      <b/>
      <sz val="26"/>
      <name val="VAGRounded BT"/>
      <family val="2"/>
    </font>
    <font>
      <b/>
      <sz val="36"/>
      <name val="VAGRounded BT"/>
      <family val="2"/>
    </font>
    <font>
      <sz val="10"/>
      <color indexed="10"/>
      <name val="Arial"/>
      <family val="2"/>
    </font>
    <font>
      <b/>
      <sz val="14"/>
      <name val="Impact"/>
      <family val="2"/>
    </font>
    <font>
      <sz val="14"/>
      <name val="Impact"/>
      <family val="2"/>
    </font>
    <font>
      <b/>
      <sz val="10"/>
      <name val="Impact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b/>
      <sz val="6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i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7"/>
      <name val="Arial"/>
      <family val="2"/>
    </font>
    <font>
      <b/>
      <vertAlign val="superscript"/>
      <sz val="20"/>
      <name val="Impact"/>
      <family val="2"/>
    </font>
    <font>
      <b/>
      <i/>
      <sz val="36"/>
      <color indexed="8"/>
      <name val="Vineta BT"/>
      <family val="5"/>
    </font>
    <font>
      <b/>
      <sz val="14"/>
      <color indexed="8"/>
      <name val="Slipstream LET"/>
      <family val="0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shrinkToFi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41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Font="1" applyFill="1" applyAlignment="1">
      <alignment/>
    </xf>
    <xf numFmtId="0" fontId="38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7" fillId="0" borderId="37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/>
    </xf>
    <xf numFmtId="16" fontId="0" fillId="0" borderId="0" xfId="0" applyNumberFormat="1" applyFont="1" applyAlignment="1">
      <alignment horizontal="left"/>
    </xf>
    <xf numFmtId="1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wrapText="1"/>
    </xf>
    <xf numFmtId="0" fontId="16" fillId="0" borderId="42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8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26" fillId="0" borderId="41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8" fillId="0" borderId="7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49" fontId="8" fillId="0" borderId="77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63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left" vertical="center"/>
    </xf>
    <xf numFmtId="0" fontId="8" fillId="0" borderId="63" xfId="0" applyFont="1" applyBorder="1" applyAlignment="1">
      <alignment horizontal="right" vertical="center"/>
    </xf>
    <xf numFmtId="14" fontId="8" fillId="0" borderId="81" xfId="0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0" fillId="0" borderId="83" xfId="0" applyFont="1" applyFill="1" applyBorder="1" applyAlignment="1">
      <alignment/>
    </xf>
    <xf numFmtId="0" fontId="8" fillId="0" borderId="37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2" fontId="8" fillId="0" borderId="85" xfId="0" applyNumberFormat="1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9" fillId="0" borderId="57" xfId="0" applyFont="1" applyBorder="1" applyAlignment="1">
      <alignment vertical="center"/>
    </xf>
    <xf numFmtId="0" fontId="35" fillId="0" borderId="69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center" shrinkToFit="1"/>
    </xf>
    <xf numFmtId="0" fontId="28" fillId="0" borderId="77" xfId="0" applyFont="1" applyBorder="1" applyAlignment="1">
      <alignment shrinkToFit="1"/>
    </xf>
    <xf numFmtId="0" fontId="28" fillId="0" borderId="87" xfId="0" applyFont="1" applyBorder="1" applyAlignment="1">
      <alignment shrinkToFit="1"/>
    </xf>
    <xf numFmtId="0" fontId="28" fillId="0" borderId="79" xfId="0" applyFont="1" applyBorder="1" applyAlignment="1">
      <alignment horizontal="center" shrinkToFit="1"/>
    </xf>
    <xf numFmtId="0" fontId="24" fillId="0" borderId="8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89" xfId="0" applyBorder="1" applyAlignment="1">
      <alignment/>
    </xf>
    <xf numFmtId="0" fontId="8" fillId="0" borderId="90" xfId="0" applyFont="1" applyBorder="1" applyAlignment="1">
      <alignment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14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92" xfId="0" applyFont="1" applyBorder="1" applyAlignment="1">
      <alignment/>
    </xf>
    <xf numFmtId="0" fontId="24" fillId="0" borderId="72" xfId="0" applyFont="1" applyBorder="1" applyAlignment="1">
      <alignment horizontal="center"/>
    </xf>
    <xf numFmtId="14" fontId="24" fillId="0" borderId="69" xfId="0" applyNumberFormat="1" applyFont="1" applyBorder="1" applyAlignment="1">
      <alignment horizontal="center"/>
    </xf>
    <xf numFmtId="0" fontId="24" fillId="0" borderId="69" xfId="0" applyFont="1" applyBorder="1" applyAlignment="1">
      <alignment/>
    </xf>
    <xf numFmtId="0" fontId="24" fillId="0" borderId="70" xfId="0" applyFont="1" applyBorder="1" applyAlignment="1">
      <alignment/>
    </xf>
    <xf numFmtId="2" fontId="7" fillId="0" borderId="6" xfId="0" applyNumberFormat="1" applyFont="1" applyBorder="1" applyAlignment="1">
      <alignment horizontal="center" vertical="center"/>
    </xf>
    <xf numFmtId="2" fontId="7" fillId="0" borderId="8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85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7" fillId="0" borderId="78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5" fillId="0" borderId="95" xfId="0" applyFont="1" applyBorder="1" applyAlignment="1">
      <alignment horizontal="center" vertical="center" shrinkToFit="1"/>
    </xf>
    <xf numFmtId="0" fontId="25" fillId="0" borderId="96" xfId="0" applyFont="1" applyBorder="1" applyAlignment="1">
      <alignment horizontal="center" vertical="center" shrinkToFit="1"/>
    </xf>
    <xf numFmtId="0" fontId="25" fillId="0" borderId="8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88" xfId="0" applyBorder="1" applyAlignment="1">
      <alignment/>
    </xf>
    <xf numFmtId="0" fontId="7" fillId="0" borderId="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23" fillId="0" borderId="95" xfId="0" applyFont="1" applyBorder="1" applyAlignment="1">
      <alignment horizontal="center" vertical="center" shrinkToFit="1"/>
    </xf>
    <xf numFmtId="0" fontId="23" fillId="0" borderId="96" xfId="0" applyFont="1" applyBorder="1" applyAlignment="1">
      <alignment horizontal="center" vertical="center" shrinkToFit="1"/>
    </xf>
    <xf numFmtId="0" fontId="23" fillId="0" borderId="88" xfId="0" applyFont="1" applyBorder="1" applyAlignment="1">
      <alignment horizontal="center" vertical="center" shrinkToFit="1"/>
    </xf>
    <xf numFmtId="0" fontId="25" fillId="0" borderId="95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104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105" xfId="0" applyFont="1" applyBorder="1" applyAlignment="1">
      <alignment horizontal="center" vertical="center" shrinkToFit="1"/>
    </xf>
    <xf numFmtId="0" fontId="25" fillId="0" borderId="10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0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108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5" fillId="0" borderId="10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 shrinkToFit="1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3" xfId="0" applyBorder="1" applyAlignment="1">
      <alignment/>
    </xf>
    <xf numFmtId="0" fontId="0" fillId="0" borderId="92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8" fillId="0" borderId="1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left" vertical="center" shrinkToFit="1"/>
    </xf>
    <xf numFmtId="0" fontId="0" fillId="0" borderId="118" xfId="0" applyFont="1" applyBorder="1" applyAlignment="1">
      <alignment horizontal="left" vertical="center" shrinkToFit="1"/>
    </xf>
    <xf numFmtId="0" fontId="0" fillId="0" borderId="110" xfId="0" applyFont="1" applyBorder="1" applyAlignment="1">
      <alignment horizontal="left" vertical="center" shrinkToFit="1"/>
    </xf>
    <xf numFmtId="0" fontId="0" fillId="0" borderId="113" xfId="0" applyFont="1" applyBorder="1" applyAlignment="1">
      <alignment horizontal="left" vertical="center" shrinkToFit="1"/>
    </xf>
    <xf numFmtId="0" fontId="8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left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8" fillId="0" borderId="119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left" vertical="center" shrinkToFit="1"/>
    </xf>
    <xf numFmtId="0" fontId="0" fillId="0" borderId="123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4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vertical="top"/>
    </xf>
    <xf numFmtId="0" fontId="24" fillId="0" borderId="0" xfId="0" applyFont="1" applyAlignment="1">
      <alignment vertical="top"/>
    </xf>
    <xf numFmtId="0" fontId="40" fillId="0" borderId="13" xfId="0" applyFont="1" applyBorder="1" applyAlignment="1">
      <alignment horizontal="center" vertical="top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2" fontId="8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2" fontId="8" fillId="3" borderId="37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20" fontId="8" fillId="3" borderId="8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16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0" fillId="3" borderId="42" xfId="0" applyFont="1" applyFill="1" applyBorder="1" applyAlignment="1">
      <alignment/>
    </xf>
    <xf numFmtId="2" fontId="7" fillId="3" borderId="37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2" fontId="8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29" xfId="0" applyFont="1" applyBorder="1" applyAlignment="1">
      <alignment vertical="center"/>
    </xf>
    <xf numFmtId="0" fontId="8" fillId="0" borderId="130" xfId="0" applyNumberFormat="1" applyFont="1" applyBorder="1" applyAlignment="1">
      <alignment horizontal="center" vertical="center"/>
    </xf>
    <xf numFmtId="0" fontId="8" fillId="3" borderId="90" xfId="0" applyFont="1" applyFill="1" applyBorder="1" applyAlignment="1">
      <alignment vertical="center"/>
    </xf>
    <xf numFmtId="0" fontId="24" fillId="3" borderId="88" xfId="0" applyFont="1" applyFill="1" applyBorder="1" applyAlignment="1">
      <alignment horizontal="center"/>
    </xf>
    <xf numFmtId="14" fontId="24" fillId="3" borderId="3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/>
    </xf>
    <xf numFmtId="0" fontId="24" fillId="3" borderId="92" xfId="0" applyFont="1" applyFill="1" applyBorder="1" applyAlignment="1">
      <alignment/>
    </xf>
    <xf numFmtId="0" fontId="34" fillId="3" borderId="103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4" fillId="3" borderId="108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0" fillId="3" borderId="117" xfId="0" applyFont="1" applyFill="1" applyBorder="1" applyAlignment="1">
      <alignment horizontal="left" vertical="center" shrinkToFit="1"/>
    </xf>
    <xf numFmtId="0" fontId="8" fillId="3" borderId="111" xfId="0" applyFont="1" applyFill="1" applyBorder="1" applyAlignment="1">
      <alignment horizontal="center" vertical="center" shrinkToFit="1"/>
    </xf>
    <xf numFmtId="0" fontId="3" fillId="3" borderId="112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0" fillId="3" borderId="110" xfId="0" applyFont="1" applyFill="1" applyBorder="1" applyAlignment="1">
      <alignment horizontal="left" vertical="center" shrinkToFit="1"/>
    </xf>
    <xf numFmtId="0" fontId="0" fillId="3" borderId="118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3" fillId="3" borderId="92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113" xfId="0" applyFont="1" applyFill="1" applyBorder="1" applyAlignment="1">
      <alignment horizontal="left" vertical="center" shrinkToFit="1"/>
    </xf>
    <xf numFmtId="0" fontId="0" fillId="3" borderId="68" xfId="0" applyFont="1" applyFill="1" applyBorder="1" applyAlignment="1">
      <alignment horizontal="left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30" fillId="3" borderId="39" xfId="0" applyFont="1" applyFill="1" applyBorder="1" applyAlignment="1">
      <alignment horizontal="center" vertical="center" shrinkToFit="1"/>
    </xf>
    <xf numFmtId="0" fontId="30" fillId="3" borderId="0" xfId="0" applyFont="1" applyFill="1" applyBorder="1" applyAlignment="1">
      <alignment horizontal="center" vertical="center" shrinkToFit="1"/>
    </xf>
    <xf numFmtId="0" fontId="30" fillId="3" borderId="40" xfId="0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vertical="center" shrinkToFit="1"/>
    </xf>
    <xf numFmtId="0" fontId="3" fillId="3" borderId="40" xfId="0" applyFont="1" applyFill="1" applyBorder="1" applyAlignment="1">
      <alignment vertical="center" shrinkToFit="1"/>
    </xf>
    <xf numFmtId="0" fontId="8" fillId="3" borderId="119" xfId="0" applyFont="1" applyFill="1" applyBorder="1" applyAlignment="1">
      <alignment horizontal="center" vertical="center" shrinkToFit="1"/>
    </xf>
    <xf numFmtId="0" fontId="3" fillId="3" borderId="120" xfId="0" applyFont="1" applyFill="1" applyBorder="1" applyAlignment="1">
      <alignment horizontal="center" vertical="center" shrinkToFit="1"/>
    </xf>
    <xf numFmtId="0" fontId="0" fillId="3" borderId="119" xfId="0" applyFont="1" applyFill="1" applyBorder="1" applyAlignment="1">
      <alignment horizontal="center" vertical="center" shrinkToFit="1"/>
    </xf>
    <xf numFmtId="0" fontId="8" fillId="3" borderId="77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horizontal="center" vertical="center" shrinkToFit="1"/>
    </xf>
    <xf numFmtId="0" fontId="0" fillId="3" borderId="77" xfId="0" applyFont="1" applyFill="1" applyBorder="1" applyAlignment="1">
      <alignment horizontal="center" vertical="center" shrinkToFit="1"/>
    </xf>
    <xf numFmtId="0" fontId="0" fillId="3" borderId="122" xfId="0" applyFont="1" applyFill="1" applyBorder="1" applyAlignment="1">
      <alignment horizontal="left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23" xfId="0" applyFont="1" applyFill="1" applyBorder="1" applyAlignment="1">
      <alignment horizontal="left" vertical="center" shrinkToFit="1"/>
    </xf>
    <xf numFmtId="0" fontId="0" fillId="3" borderId="124" xfId="0" applyFont="1" applyFill="1" applyBorder="1" applyAlignment="1">
      <alignment horizontal="center" vertical="center" shrinkToFit="1"/>
    </xf>
    <xf numFmtId="0" fontId="3" fillId="3" borderId="121" xfId="0" applyFont="1" applyFill="1" applyBorder="1" applyAlignment="1">
      <alignment horizontal="center" vertical="center" shrinkToFi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9.wmf" /><Relationship Id="rId3" Type="http://schemas.openxmlformats.org/officeDocument/2006/relationships/image" Target="../media/image1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9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1.emf" /><Relationship Id="rId3" Type="http://schemas.openxmlformats.org/officeDocument/2006/relationships/image" Target="../media/image17.emf" /><Relationship Id="rId4" Type="http://schemas.openxmlformats.org/officeDocument/2006/relationships/image" Target="../media/image3.emf" /><Relationship Id="rId5" Type="http://schemas.openxmlformats.org/officeDocument/2006/relationships/image" Target="../media/image9.wmf" /><Relationship Id="rId6" Type="http://schemas.openxmlformats.org/officeDocument/2006/relationships/image" Target="../media/image35.wmf" /><Relationship Id="rId7" Type="http://schemas.openxmlformats.org/officeDocument/2006/relationships/image" Target="../media/image33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0.emf" /><Relationship Id="rId5" Type="http://schemas.openxmlformats.org/officeDocument/2006/relationships/image" Target="../media/image9.wmf" /><Relationship Id="rId6" Type="http://schemas.openxmlformats.org/officeDocument/2006/relationships/image" Target="../media/image28.emf" /><Relationship Id="rId7" Type="http://schemas.openxmlformats.org/officeDocument/2006/relationships/image" Target="../media/image27.emf" /><Relationship Id="rId8" Type="http://schemas.openxmlformats.org/officeDocument/2006/relationships/image" Target="../media/image2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6.emf" /><Relationship Id="rId3" Type="http://schemas.openxmlformats.org/officeDocument/2006/relationships/image" Target="../media/image25.emf" /><Relationship Id="rId4" Type="http://schemas.openxmlformats.org/officeDocument/2006/relationships/image" Target="../media/image23.emf" /><Relationship Id="rId5" Type="http://schemas.openxmlformats.org/officeDocument/2006/relationships/image" Target="../media/image9.wmf" /><Relationship Id="rId6" Type="http://schemas.openxmlformats.org/officeDocument/2006/relationships/image" Target="../media/image37.wmf" /><Relationship Id="rId7" Type="http://schemas.openxmlformats.org/officeDocument/2006/relationships/image" Target="../media/image22.emf" /><Relationship Id="rId8" Type="http://schemas.openxmlformats.org/officeDocument/2006/relationships/image" Target="../media/image2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image" Target="../media/image9.wmf" /><Relationship Id="rId6" Type="http://schemas.openxmlformats.org/officeDocument/2006/relationships/image" Target="../media/image13.emf" /><Relationship Id="rId7" Type="http://schemas.openxmlformats.org/officeDocument/2006/relationships/image" Target="../media/image5.emf" /><Relationship Id="rId8" Type="http://schemas.openxmlformats.org/officeDocument/2006/relationships/image" Target="../media/image36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wmf" /><Relationship Id="rId3" Type="http://schemas.openxmlformats.org/officeDocument/2006/relationships/image" Target="../media/image1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28</xdr:row>
      <xdr:rowOff>38100</xdr:rowOff>
    </xdr:from>
    <xdr:to>
      <xdr:col>18</xdr:col>
      <xdr:colOff>333375</xdr:colOff>
      <xdr:row>30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257550"/>
          <a:ext cx="10191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</xdr:col>
      <xdr:colOff>1085850</xdr:colOff>
      <xdr:row>0</xdr:row>
      <xdr:rowOff>19050</xdr:rowOff>
    </xdr:from>
    <xdr:to>
      <xdr:col>10</xdr:col>
      <xdr:colOff>276225</xdr:colOff>
      <xdr:row>2</xdr:row>
      <xdr:rowOff>161925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9050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2</xdr:col>
      <xdr:colOff>647700</xdr:colOff>
      <xdr:row>2</xdr:row>
      <xdr:rowOff>133350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76200</xdr:rowOff>
    </xdr:from>
    <xdr:to>
      <xdr:col>15</xdr:col>
      <xdr:colOff>257175</xdr:colOff>
      <xdr:row>2</xdr:row>
      <xdr:rowOff>133350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762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295275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66675</xdr:rowOff>
    </xdr:from>
    <xdr:to>
      <xdr:col>10</xdr:col>
      <xdr:colOff>95250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85725</xdr:rowOff>
    </xdr:from>
    <xdr:to>
      <xdr:col>15</xdr:col>
      <xdr:colOff>19050</xdr:colOff>
      <xdr:row>0</xdr:row>
      <xdr:rowOff>523875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</xdr:row>
      <xdr:rowOff>95250</xdr:rowOff>
    </xdr:from>
    <xdr:to>
      <xdr:col>1</xdr:col>
      <xdr:colOff>295275</xdr:colOff>
      <xdr:row>80</xdr:row>
      <xdr:rowOff>533400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6870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80</xdr:row>
      <xdr:rowOff>66675</xdr:rowOff>
    </xdr:from>
    <xdr:to>
      <xdr:col>10</xdr:col>
      <xdr:colOff>95250</xdr:colOff>
      <xdr:row>80</xdr:row>
      <xdr:rowOff>590550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6584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80</xdr:row>
      <xdr:rowOff>85725</xdr:rowOff>
    </xdr:from>
    <xdr:to>
      <xdr:col>15</xdr:col>
      <xdr:colOff>19050</xdr:colOff>
      <xdr:row>80</xdr:row>
      <xdr:rowOff>523875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6775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0</xdr:col>
      <xdr:colOff>1009650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0</xdr:row>
      <xdr:rowOff>66675</xdr:rowOff>
    </xdr:from>
    <xdr:to>
      <xdr:col>0</xdr:col>
      <xdr:colOff>4238625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5086350</xdr:colOff>
      <xdr:row>0</xdr:row>
      <xdr:rowOff>85725</xdr:rowOff>
    </xdr:from>
    <xdr:to>
      <xdr:col>0</xdr:col>
      <xdr:colOff>5934075</xdr:colOff>
      <xdr:row>0</xdr:row>
      <xdr:rowOff>523875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352425</xdr:rowOff>
    </xdr:from>
    <xdr:to>
      <xdr:col>25</xdr:col>
      <xdr:colOff>342900</xdr:colOff>
      <xdr:row>0</xdr:row>
      <xdr:rowOff>571500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257175</xdr:colOff>
      <xdr:row>0</xdr:row>
      <xdr:rowOff>76200</xdr:rowOff>
    </xdr:from>
    <xdr:to>
      <xdr:col>25</xdr:col>
      <xdr:colOff>342900</xdr:colOff>
      <xdr:row>0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38100</xdr:rowOff>
    </xdr:from>
    <xdr:to>
      <xdr:col>20</xdr:col>
      <xdr:colOff>219075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0</xdr:colOff>
      <xdr:row>2</xdr:row>
      <xdr:rowOff>9525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6096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2</xdr:row>
      <xdr:rowOff>95250</xdr:rowOff>
    </xdr:from>
    <xdr:to>
      <xdr:col>22</xdr:col>
      <xdr:colOff>838200</xdr:colOff>
      <xdr:row>3</xdr:row>
      <xdr:rowOff>114300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9144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352425</xdr:rowOff>
    </xdr:from>
    <xdr:to>
      <xdr:col>25</xdr:col>
      <xdr:colOff>342900</xdr:colOff>
      <xdr:row>0</xdr:row>
      <xdr:rowOff>571500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257175</xdr:colOff>
      <xdr:row>0</xdr:row>
      <xdr:rowOff>76200</xdr:rowOff>
    </xdr:from>
    <xdr:to>
      <xdr:col>25</xdr:col>
      <xdr:colOff>342900</xdr:colOff>
      <xdr:row>0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0</xdr:colOff>
      <xdr:row>2</xdr:row>
      <xdr:rowOff>9525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6096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2</xdr:row>
      <xdr:rowOff>95250</xdr:rowOff>
    </xdr:from>
    <xdr:to>
      <xdr:col>22</xdr:col>
      <xdr:colOff>838200</xdr:colOff>
      <xdr:row>3</xdr:row>
      <xdr:rowOff>114300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9144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180975</xdr:colOff>
      <xdr:row>0</xdr:row>
      <xdr:rowOff>38100</xdr:rowOff>
    </xdr:from>
    <xdr:to>
      <xdr:col>20</xdr:col>
      <xdr:colOff>190500</xdr:colOff>
      <xdr:row>0</xdr:row>
      <xdr:rowOff>552450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66675</xdr:rowOff>
    </xdr:from>
    <xdr:to>
      <xdr:col>25</xdr:col>
      <xdr:colOff>390525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304800</xdr:colOff>
      <xdr:row>0</xdr:row>
      <xdr:rowOff>352425</xdr:rowOff>
    </xdr:from>
    <xdr:to>
      <xdr:col>25</xdr:col>
      <xdr:colOff>390525</xdr:colOff>
      <xdr:row>0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38100</xdr:rowOff>
    </xdr:from>
    <xdr:to>
      <xdr:col>20</xdr:col>
      <xdr:colOff>209550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1</xdr:row>
      <xdr:rowOff>57150</xdr:rowOff>
    </xdr:from>
    <xdr:to>
      <xdr:col>22</xdr:col>
      <xdr:colOff>838200</xdr:colOff>
      <xdr:row>2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6286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104775</xdr:rowOff>
    </xdr:from>
    <xdr:to>
      <xdr:col>23</xdr:col>
      <xdr:colOff>0</xdr:colOff>
      <xdr:row>3</xdr:row>
      <xdr:rowOff>123825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8525" y="9239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66675</xdr:rowOff>
    </xdr:from>
    <xdr:to>
      <xdr:col>25</xdr:col>
      <xdr:colOff>390525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304800</xdr:colOff>
      <xdr:row>0</xdr:row>
      <xdr:rowOff>352425</xdr:rowOff>
    </xdr:from>
    <xdr:to>
      <xdr:col>25</xdr:col>
      <xdr:colOff>390525</xdr:colOff>
      <xdr:row>0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1</xdr:row>
      <xdr:rowOff>57150</xdr:rowOff>
    </xdr:from>
    <xdr:to>
      <xdr:col>22</xdr:col>
      <xdr:colOff>838200</xdr:colOff>
      <xdr:row>2</xdr:row>
      <xdr:rowOff>28575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6286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104775</xdr:rowOff>
    </xdr:from>
    <xdr:to>
      <xdr:col>23</xdr:col>
      <xdr:colOff>0</xdr:colOff>
      <xdr:row>3</xdr:row>
      <xdr:rowOff>123825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9239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0</xdr:row>
      <xdr:rowOff>28575</xdr:rowOff>
    </xdr:from>
    <xdr:to>
      <xdr:col>20</xdr:col>
      <xdr:colOff>200025</xdr:colOff>
      <xdr:row>0</xdr:row>
      <xdr:rowOff>561975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0" y="28575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12</xdr:row>
      <xdr:rowOff>57150</xdr:rowOff>
    </xdr:from>
    <xdr:to>
      <xdr:col>13</xdr:col>
      <xdr:colOff>542925</xdr:colOff>
      <xdr:row>14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4954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95250</xdr:colOff>
      <xdr:row>1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66675</xdr:rowOff>
    </xdr:from>
    <xdr:to>
      <xdr:col>7</xdr:col>
      <xdr:colOff>409575</xdr:colOff>
      <xdr:row>1</xdr:row>
      <xdr:rowOff>266700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6675"/>
          <a:ext cx="2038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0</xdr:rowOff>
    </xdr:from>
    <xdr:to>
      <xdr:col>2</xdr:col>
      <xdr:colOff>371475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</xdr:rowOff>
    </xdr:from>
    <xdr:to>
      <xdr:col>23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525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"/>
  <dimension ref="A1:AF131"/>
  <sheetViews>
    <sheetView zoomScale="150" zoomScaleNormal="150" workbookViewId="0" topLeftCell="B34">
      <selection activeCell="B33" sqref="B33:P33"/>
    </sheetView>
  </sheetViews>
  <sheetFormatPr defaultColWidth="11.421875" defaultRowHeight="12.75"/>
  <cols>
    <col min="1" max="1" width="0" style="0" hidden="1" customWidth="1"/>
    <col min="2" max="2" width="4.140625" style="1" customWidth="1"/>
    <col min="3" max="3" width="20.421875" style="0" customWidth="1"/>
    <col min="4" max="7" width="3.7109375" style="1" customWidth="1"/>
    <col min="8" max="8" width="6.7109375" style="1" customWidth="1"/>
    <col min="9" max="9" width="4.7109375" style="1" customWidth="1"/>
    <col min="10" max="10" width="0.85546875" style="0" customWidth="1"/>
    <col min="11" max="11" width="4.7109375" style="1" customWidth="1"/>
    <col min="12" max="13" width="4.7109375" style="0" customWidth="1"/>
    <col min="14" max="14" width="0.85546875" style="0" customWidth="1"/>
    <col min="15" max="16" width="4.7109375" style="0" customWidth="1"/>
  </cols>
  <sheetData>
    <row r="1" spans="2:16" ht="15" customHeight="1">
      <c r="B1" s="383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5"/>
    </row>
    <row r="2" spans="2:16" ht="15" customHeight="1">
      <c r="B2" s="386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8"/>
    </row>
    <row r="3" spans="2:16" ht="15" customHeight="1">
      <c r="B3" s="389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</row>
    <row r="4" spans="2:16" ht="7.5" customHeight="1">
      <c r="B4" s="392" t="s">
        <v>279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4"/>
    </row>
    <row r="5" spans="2:16" ht="7.5" customHeight="1">
      <c r="B5" s="392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4"/>
    </row>
    <row r="6" spans="2:16" ht="3" customHeight="1">
      <c r="B6" s="6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  <c r="N6" s="13"/>
      <c r="O6" s="13"/>
      <c r="P6" s="65"/>
    </row>
    <row r="7" spans="2:16" ht="6.75" customHeight="1">
      <c r="B7" s="2"/>
      <c r="C7" s="395" t="s">
        <v>71</v>
      </c>
      <c r="D7" s="395"/>
      <c r="E7" s="395"/>
      <c r="F7" s="395"/>
      <c r="G7" s="395"/>
      <c r="H7" s="395"/>
      <c r="I7" s="395" t="s">
        <v>12</v>
      </c>
      <c r="J7" s="395"/>
      <c r="K7" s="395"/>
      <c r="L7" s="395"/>
      <c r="M7" s="395"/>
      <c r="N7" s="395"/>
      <c r="O7" s="395"/>
      <c r="P7" s="396"/>
    </row>
    <row r="8" spans="2:17" ht="6.75" customHeight="1">
      <c r="B8" s="5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8"/>
      <c r="Q8" s="17"/>
    </row>
    <row r="9" spans="2:17" ht="9.75" customHeight="1">
      <c r="B9" s="91"/>
      <c r="C9" s="403"/>
      <c r="D9" s="404"/>
      <c r="E9" s="404"/>
      <c r="F9" s="404"/>
      <c r="G9" s="404"/>
      <c r="H9" s="405"/>
      <c r="I9" s="402" t="s">
        <v>2</v>
      </c>
      <c r="J9" s="402"/>
      <c r="K9" s="402"/>
      <c r="L9" s="47"/>
      <c r="M9" s="402" t="s">
        <v>3</v>
      </c>
      <c r="N9" s="402"/>
      <c r="O9" s="402"/>
      <c r="P9" s="92"/>
      <c r="Q9" s="17"/>
    </row>
    <row r="10" spans="2:17" ht="7.5" customHeight="1">
      <c r="B10" s="112"/>
      <c r="C10" s="98" t="s">
        <v>102</v>
      </c>
      <c r="D10" s="54" t="s">
        <v>13</v>
      </c>
      <c r="E10" s="364" t="s">
        <v>168</v>
      </c>
      <c r="F10" s="364"/>
      <c r="G10" s="364"/>
      <c r="H10" s="360"/>
      <c r="I10" s="96">
        <v>7</v>
      </c>
      <c r="J10" s="207" t="s">
        <v>21</v>
      </c>
      <c r="K10" s="97">
        <v>5</v>
      </c>
      <c r="L10" s="93"/>
      <c r="M10" s="96">
        <v>28</v>
      </c>
      <c r="N10" s="54" t="s">
        <v>21</v>
      </c>
      <c r="O10" s="97">
        <v>19</v>
      </c>
      <c r="P10" s="94"/>
      <c r="Q10" s="17"/>
    </row>
    <row r="11" spans="2:17" ht="7.5" customHeight="1">
      <c r="B11" s="112"/>
      <c r="C11" s="98" t="s">
        <v>148</v>
      </c>
      <c r="D11" s="54" t="s">
        <v>13</v>
      </c>
      <c r="E11" s="364" t="s">
        <v>103</v>
      </c>
      <c r="F11" s="364"/>
      <c r="G11" s="364"/>
      <c r="H11" s="360"/>
      <c r="I11" s="96">
        <v>8</v>
      </c>
      <c r="J11" s="207" t="s">
        <v>21</v>
      </c>
      <c r="K11" s="97">
        <v>4</v>
      </c>
      <c r="L11" s="93"/>
      <c r="M11" s="96">
        <v>27</v>
      </c>
      <c r="N11" s="54" t="s">
        <v>21</v>
      </c>
      <c r="O11" s="97">
        <v>20</v>
      </c>
      <c r="P11" s="94"/>
      <c r="Q11" s="17"/>
    </row>
    <row r="12" spans="2:17" ht="7.5" customHeight="1">
      <c r="B12" s="112"/>
      <c r="C12" s="98" t="s">
        <v>37</v>
      </c>
      <c r="D12" s="54" t="s">
        <v>13</v>
      </c>
      <c r="E12" s="364" t="s">
        <v>52</v>
      </c>
      <c r="F12" s="364"/>
      <c r="G12" s="364"/>
      <c r="H12" s="360"/>
      <c r="I12" s="96">
        <v>5</v>
      </c>
      <c r="J12" s="207" t="s">
        <v>21</v>
      </c>
      <c r="K12" s="97">
        <v>7</v>
      </c>
      <c r="L12" s="93"/>
      <c r="M12" s="96">
        <v>19</v>
      </c>
      <c r="N12" s="54" t="s">
        <v>21</v>
      </c>
      <c r="O12" s="97">
        <v>24</v>
      </c>
      <c r="P12" s="94"/>
      <c r="Q12" s="17"/>
    </row>
    <row r="13" spans="2:17" ht="7.5" customHeight="1">
      <c r="B13" s="112"/>
      <c r="C13" s="98" t="s">
        <v>166</v>
      </c>
      <c r="D13" s="54" t="s">
        <v>13</v>
      </c>
      <c r="E13" s="364" t="s">
        <v>82</v>
      </c>
      <c r="F13" s="364"/>
      <c r="G13" s="364"/>
      <c r="H13" s="360"/>
      <c r="I13" s="355" t="s">
        <v>280</v>
      </c>
      <c r="J13" s="356"/>
      <c r="K13" s="356"/>
      <c r="L13" s="356"/>
      <c r="M13" s="356"/>
      <c r="N13" s="356"/>
      <c r="O13" s="356"/>
      <c r="P13" s="357"/>
      <c r="Q13" s="17"/>
    </row>
    <row r="14" spans="2:23" ht="7.5" customHeight="1">
      <c r="B14" s="112"/>
      <c r="C14" s="98" t="s">
        <v>128</v>
      </c>
      <c r="D14" s="54" t="s">
        <v>13</v>
      </c>
      <c r="E14" s="364" t="s">
        <v>38</v>
      </c>
      <c r="F14" s="364"/>
      <c r="G14" s="364"/>
      <c r="H14" s="360"/>
      <c r="I14" s="96">
        <v>10</v>
      </c>
      <c r="J14" s="207" t="s">
        <v>21</v>
      </c>
      <c r="K14" s="97">
        <v>2</v>
      </c>
      <c r="L14" s="93"/>
      <c r="M14" s="96">
        <v>30</v>
      </c>
      <c r="N14" s="54" t="s">
        <v>21</v>
      </c>
      <c r="O14" s="97">
        <v>10</v>
      </c>
      <c r="P14" s="300"/>
      <c r="Q14" s="96"/>
      <c r="R14" s="207"/>
      <c r="S14" s="97"/>
      <c r="T14" s="93"/>
      <c r="U14" s="96"/>
      <c r="V14" s="54"/>
      <c r="W14" s="97"/>
    </row>
    <row r="15" spans="2:17" ht="7.5" customHeight="1">
      <c r="B15" s="112"/>
      <c r="C15" s="517" t="s">
        <v>216</v>
      </c>
      <c r="D15" s="518" t="s">
        <v>13</v>
      </c>
      <c r="E15" s="519" t="s">
        <v>167</v>
      </c>
      <c r="F15" s="519"/>
      <c r="G15" s="519"/>
      <c r="H15" s="520"/>
      <c r="I15" s="521">
        <v>6</v>
      </c>
      <c r="J15" s="522" t="s">
        <v>21</v>
      </c>
      <c r="K15" s="523">
        <v>6</v>
      </c>
      <c r="L15" s="524"/>
      <c r="M15" s="521">
        <v>21</v>
      </c>
      <c r="N15" s="518" t="s">
        <v>21</v>
      </c>
      <c r="O15" s="523">
        <v>25</v>
      </c>
      <c r="P15" s="132"/>
      <c r="Q15" s="17"/>
    </row>
    <row r="16" spans="2:17" ht="7.5" customHeight="1">
      <c r="B16" s="112"/>
      <c r="C16" s="98" t="s">
        <v>11</v>
      </c>
      <c r="D16" s="54" t="s">
        <v>13</v>
      </c>
      <c r="E16" s="365" t="s">
        <v>232</v>
      </c>
      <c r="F16" s="365"/>
      <c r="G16" s="365"/>
      <c r="H16" s="353"/>
      <c r="I16" s="96"/>
      <c r="J16" s="207"/>
      <c r="K16" s="97"/>
      <c r="L16" s="93"/>
      <c r="M16" s="96"/>
      <c r="N16" s="54"/>
      <c r="O16" s="97"/>
      <c r="P16" s="132"/>
      <c r="Q16" s="17"/>
    </row>
    <row r="17" spans="2:17" ht="7.5" customHeight="1">
      <c r="B17" s="112"/>
      <c r="C17" s="98"/>
      <c r="D17" s="54" t="s">
        <v>13</v>
      </c>
      <c r="E17" s="365"/>
      <c r="F17" s="365"/>
      <c r="G17" s="365"/>
      <c r="H17" s="353"/>
      <c r="I17" s="96"/>
      <c r="J17" s="207"/>
      <c r="K17" s="97"/>
      <c r="L17" s="93"/>
      <c r="M17" s="96"/>
      <c r="N17" s="54"/>
      <c r="O17" s="97"/>
      <c r="P17" s="132"/>
      <c r="Q17" s="17"/>
    </row>
    <row r="18" spans="2:17" ht="7.5" customHeight="1">
      <c r="B18" s="133"/>
      <c r="C18" s="98"/>
      <c r="D18" s="54" t="s">
        <v>13</v>
      </c>
      <c r="E18" s="346"/>
      <c r="F18" s="346"/>
      <c r="G18" s="346"/>
      <c r="H18" s="347"/>
      <c r="I18" s="96"/>
      <c r="J18" s="54"/>
      <c r="K18" s="97"/>
      <c r="L18" s="93"/>
      <c r="M18" s="96"/>
      <c r="N18" s="54"/>
      <c r="O18" s="97"/>
      <c r="P18" s="95"/>
      <c r="Q18" s="17"/>
    </row>
    <row r="19" spans="2:17" ht="7.5" customHeight="1"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17"/>
    </row>
    <row r="20" spans="2:17" ht="12" customHeight="1">
      <c r="B20" s="341" t="s">
        <v>137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17"/>
    </row>
    <row r="21" spans="2:17" ht="7.5" customHeight="1">
      <c r="B21" s="187"/>
      <c r="C21" s="277"/>
      <c r="D21" s="291" t="s">
        <v>13</v>
      </c>
      <c r="E21" s="342"/>
      <c r="F21" s="342"/>
      <c r="G21" s="342"/>
      <c r="H21" s="343"/>
      <c r="I21" s="188"/>
      <c r="J21" s="186" t="s">
        <v>21</v>
      </c>
      <c r="K21" s="185"/>
      <c r="L21" s="189"/>
      <c r="M21" s="272"/>
      <c r="N21" s="290" t="s">
        <v>21</v>
      </c>
      <c r="O21" s="185"/>
      <c r="P21" s="92"/>
      <c r="Q21" s="17"/>
    </row>
    <row r="22" spans="2:19" ht="7.5" customHeight="1">
      <c r="B22" s="112"/>
      <c r="C22" s="98"/>
      <c r="D22" s="54" t="s">
        <v>13</v>
      </c>
      <c r="E22" s="360"/>
      <c r="F22" s="361"/>
      <c r="G22" s="361"/>
      <c r="H22" s="361"/>
      <c r="I22" s="190"/>
      <c r="J22" s="235" t="s">
        <v>21</v>
      </c>
      <c r="K22" s="138"/>
      <c r="L22" s="190"/>
      <c r="M22" s="273"/>
      <c r="N22" s="46" t="s">
        <v>21</v>
      </c>
      <c r="O22" s="138"/>
      <c r="P22" s="276"/>
      <c r="Q22" s="18"/>
      <c r="R22" s="131"/>
      <c r="S22" s="84"/>
    </row>
    <row r="23" spans="2:17" ht="7.5" customHeight="1">
      <c r="B23" s="112"/>
      <c r="C23" s="98"/>
      <c r="D23" s="54" t="s">
        <v>13</v>
      </c>
      <c r="E23" s="360"/>
      <c r="F23" s="361"/>
      <c r="G23" s="361"/>
      <c r="H23" s="361"/>
      <c r="I23" s="190"/>
      <c r="J23" s="235" t="s">
        <v>21</v>
      </c>
      <c r="K23" s="138"/>
      <c r="L23" s="93"/>
      <c r="M23" s="274"/>
      <c r="N23" s="235" t="s">
        <v>21</v>
      </c>
      <c r="O23" s="138"/>
      <c r="P23" s="94"/>
      <c r="Q23" s="17"/>
    </row>
    <row r="24" spans="2:17" ht="7.5" customHeight="1">
      <c r="B24" s="133"/>
      <c r="C24" s="278"/>
      <c r="D24" s="55" t="s">
        <v>13</v>
      </c>
      <c r="E24" s="348"/>
      <c r="F24" s="349"/>
      <c r="G24" s="349"/>
      <c r="H24" s="349"/>
      <c r="I24" s="191"/>
      <c r="J24" s="125" t="s">
        <v>21</v>
      </c>
      <c r="K24" s="183"/>
      <c r="L24" s="192"/>
      <c r="M24" s="275"/>
      <c r="N24" s="125" t="s">
        <v>21</v>
      </c>
      <c r="O24" s="183"/>
      <c r="P24" s="95"/>
      <c r="Q24" s="17"/>
    </row>
    <row r="25" spans="2:16" ht="24.75" customHeight="1">
      <c r="B25" s="4"/>
      <c r="C25" s="3"/>
      <c r="D25" s="4"/>
      <c r="E25" s="4"/>
      <c r="F25" s="4"/>
      <c r="G25" s="4"/>
      <c r="H25" s="4"/>
      <c r="I25" s="4"/>
      <c r="J25" s="3"/>
      <c r="K25" s="4"/>
      <c r="L25" s="3"/>
      <c r="M25" s="3"/>
      <c r="N25" s="3"/>
      <c r="O25" s="3"/>
      <c r="P25" s="3"/>
    </row>
    <row r="26" spans="2:16" ht="7.5" customHeight="1">
      <c r="B26" s="350" t="s">
        <v>15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2"/>
    </row>
    <row r="27" spans="2:16" ht="7.5" customHeigh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5"/>
    </row>
    <row r="28" spans="2:19" s="10" customFormat="1" ht="10.5" customHeight="1">
      <c r="B28" s="19" t="s">
        <v>4</v>
      </c>
      <c r="C28" s="20" t="s">
        <v>0</v>
      </c>
      <c r="D28" s="19" t="s">
        <v>1</v>
      </c>
      <c r="E28" s="19" t="s">
        <v>63</v>
      </c>
      <c r="F28" s="19" t="s">
        <v>64</v>
      </c>
      <c r="G28" s="19" t="s">
        <v>65</v>
      </c>
      <c r="H28" s="19" t="s">
        <v>14</v>
      </c>
      <c r="I28" s="338" t="s">
        <v>2</v>
      </c>
      <c r="J28" s="338"/>
      <c r="K28" s="338"/>
      <c r="L28" s="338"/>
      <c r="M28" s="338" t="s">
        <v>3</v>
      </c>
      <c r="N28" s="338"/>
      <c r="O28" s="338"/>
      <c r="P28" s="338"/>
      <c r="S28" s="116"/>
    </row>
    <row r="29" spans="2:19" ht="9" customHeight="1">
      <c r="B29" s="60" t="s">
        <v>5</v>
      </c>
      <c r="C29" s="326" t="s">
        <v>148</v>
      </c>
      <c r="D29" s="60">
        <f aca="true" t="shared" si="0" ref="D29:D41">SUM(E29:G29)</f>
        <v>7</v>
      </c>
      <c r="E29" s="60">
        <v>7</v>
      </c>
      <c r="F29" s="60">
        <v>0</v>
      </c>
      <c r="G29" s="60">
        <v>0</v>
      </c>
      <c r="H29" s="60">
        <f aca="true" t="shared" si="1" ref="H29:H41">E29*3+F29</f>
        <v>21</v>
      </c>
      <c r="I29" s="141">
        <v>68</v>
      </c>
      <c r="J29" s="142" t="s">
        <v>21</v>
      </c>
      <c r="K29" s="143">
        <v>16</v>
      </c>
      <c r="L29" s="144">
        <f aca="true" t="shared" si="2" ref="L29:L41">I29-K29</f>
        <v>52</v>
      </c>
      <c r="M29" s="145">
        <v>194</v>
      </c>
      <c r="N29" s="142" t="s">
        <v>21</v>
      </c>
      <c r="O29" s="143">
        <v>72</v>
      </c>
      <c r="P29" s="146">
        <f aca="true" t="shared" si="3" ref="P29:P41">M29-O29</f>
        <v>122</v>
      </c>
      <c r="S29" s="81"/>
    </row>
    <row r="30" spans="2:19" ht="9" customHeight="1">
      <c r="B30" s="48" t="s">
        <v>6</v>
      </c>
      <c r="C30" s="52" t="s">
        <v>128</v>
      </c>
      <c r="D30" s="48">
        <f t="shared" si="0"/>
        <v>7</v>
      </c>
      <c r="E30" s="48">
        <v>7</v>
      </c>
      <c r="F30" s="48">
        <v>0</v>
      </c>
      <c r="G30" s="48">
        <v>0</v>
      </c>
      <c r="H30" s="48">
        <f t="shared" si="1"/>
        <v>21</v>
      </c>
      <c r="I30" s="87">
        <v>63</v>
      </c>
      <c r="J30" s="88" t="s">
        <v>21</v>
      </c>
      <c r="K30" s="111">
        <v>21</v>
      </c>
      <c r="L30" s="50">
        <f t="shared" si="2"/>
        <v>42</v>
      </c>
      <c r="M30" s="110">
        <v>242</v>
      </c>
      <c r="N30" s="88" t="s">
        <v>21</v>
      </c>
      <c r="O30" s="111">
        <v>114</v>
      </c>
      <c r="P30" s="51">
        <f t="shared" si="3"/>
        <v>128</v>
      </c>
      <c r="S30" s="81"/>
    </row>
    <row r="31" spans="2:19" ht="9" customHeight="1">
      <c r="B31" s="48" t="s">
        <v>7</v>
      </c>
      <c r="C31" s="52" t="s">
        <v>103</v>
      </c>
      <c r="D31" s="48">
        <f t="shared" si="0"/>
        <v>8</v>
      </c>
      <c r="E31" s="48">
        <v>5</v>
      </c>
      <c r="F31" s="48">
        <v>0</v>
      </c>
      <c r="G31" s="48">
        <v>3</v>
      </c>
      <c r="H31" s="48">
        <f t="shared" si="1"/>
        <v>15</v>
      </c>
      <c r="I31" s="87">
        <v>59</v>
      </c>
      <c r="J31" s="88" t="s">
        <v>21</v>
      </c>
      <c r="K31" s="111">
        <v>37</v>
      </c>
      <c r="L31" s="50">
        <f t="shared" si="2"/>
        <v>22</v>
      </c>
      <c r="M31" s="110">
        <v>114</v>
      </c>
      <c r="N31" s="88" t="s">
        <v>21</v>
      </c>
      <c r="O31" s="111">
        <v>163</v>
      </c>
      <c r="P31" s="51">
        <f t="shared" si="3"/>
        <v>-49</v>
      </c>
      <c r="S31" s="81"/>
    </row>
    <row r="32" spans="2:19" ht="9" customHeight="1">
      <c r="B32" s="48" t="s">
        <v>8</v>
      </c>
      <c r="C32" s="49" t="s">
        <v>166</v>
      </c>
      <c r="D32" s="48">
        <f t="shared" si="0"/>
        <v>6</v>
      </c>
      <c r="E32" s="48">
        <v>4</v>
      </c>
      <c r="F32" s="48">
        <v>2</v>
      </c>
      <c r="G32" s="48">
        <v>0</v>
      </c>
      <c r="H32" s="48">
        <f t="shared" si="1"/>
        <v>14</v>
      </c>
      <c r="I32" s="87">
        <v>51</v>
      </c>
      <c r="J32" s="88" t="s">
        <v>21</v>
      </c>
      <c r="K32" s="111">
        <v>21</v>
      </c>
      <c r="L32" s="50">
        <f t="shared" si="2"/>
        <v>30</v>
      </c>
      <c r="M32" s="110">
        <v>170</v>
      </c>
      <c r="N32" s="88" t="s">
        <v>21</v>
      </c>
      <c r="O32" s="111">
        <v>93</v>
      </c>
      <c r="P32" s="51">
        <f t="shared" si="3"/>
        <v>77</v>
      </c>
      <c r="S32" s="81"/>
    </row>
    <row r="33" spans="2:16" ht="9" customHeight="1">
      <c r="B33" s="511" t="s">
        <v>9</v>
      </c>
      <c r="C33" s="512" t="s">
        <v>216</v>
      </c>
      <c r="D33" s="511">
        <f t="shared" si="0"/>
        <v>7</v>
      </c>
      <c r="E33" s="511">
        <v>3</v>
      </c>
      <c r="F33" s="511">
        <v>2</v>
      </c>
      <c r="G33" s="511">
        <v>2</v>
      </c>
      <c r="H33" s="511">
        <f t="shared" si="1"/>
        <v>11</v>
      </c>
      <c r="I33" s="525">
        <v>44</v>
      </c>
      <c r="J33" s="526" t="s">
        <v>21</v>
      </c>
      <c r="K33" s="527">
        <v>40</v>
      </c>
      <c r="L33" s="528">
        <f t="shared" si="2"/>
        <v>4</v>
      </c>
      <c r="M33" s="529">
        <v>165</v>
      </c>
      <c r="N33" s="526" t="s">
        <v>21</v>
      </c>
      <c r="O33" s="527">
        <v>155</v>
      </c>
      <c r="P33" s="530">
        <f t="shared" si="3"/>
        <v>10</v>
      </c>
    </row>
    <row r="34" spans="2:16" ht="9" customHeight="1">
      <c r="B34" s="48" t="s">
        <v>10</v>
      </c>
      <c r="C34" s="49" t="s">
        <v>102</v>
      </c>
      <c r="D34" s="48">
        <f t="shared" si="0"/>
        <v>7</v>
      </c>
      <c r="E34" s="48">
        <v>3</v>
      </c>
      <c r="F34" s="48">
        <v>2</v>
      </c>
      <c r="G34" s="48">
        <v>2</v>
      </c>
      <c r="H34" s="48">
        <f t="shared" si="1"/>
        <v>11</v>
      </c>
      <c r="I34" s="87">
        <v>38</v>
      </c>
      <c r="J34" s="88" t="s">
        <v>21</v>
      </c>
      <c r="K34" s="111">
        <v>46</v>
      </c>
      <c r="L34" s="50">
        <f t="shared" si="2"/>
        <v>-8</v>
      </c>
      <c r="M34" s="110">
        <v>156</v>
      </c>
      <c r="N34" s="88" t="s">
        <v>21</v>
      </c>
      <c r="O34" s="111">
        <v>173</v>
      </c>
      <c r="P34" s="51">
        <f t="shared" si="3"/>
        <v>-17</v>
      </c>
    </row>
    <row r="35" spans="2:16" ht="9" customHeight="1">
      <c r="B35" s="48" t="s">
        <v>40</v>
      </c>
      <c r="C35" s="49" t="s">
        <v>38</v>
      </c>
      <c r="D35" s="48">
        <f t="shared" si="0"/>
        <v>7</v>
      </c>
      <c r="E35" s="48">
        <v>3</v>
      </c>
      <c r="F35" s="48">
        <v>1</v>
      </c>
      <c r="G35" s="48">
        <v>3</v>
      </c>
      <c r="H35" s="48">
        <f t="shared" si="1"/>
        <v>10</v>
      </c>
      <c r="I35" s="87">
        <v>41</v>
      </c>
      <c r="J35" s="88" t="s">
        <v>21</v>
      </c>
      <c r="K35" s="111">
        <v>43</v>
      </c>
      <c r="L35" s="50">
        <f t="shared" si="2"/>
        <v>-2</v>
      </c>
      <c r="M35" s="110">
        <v>153</v>
      </c>
      <c r="N35" s="88" t="s">
        <v>21</v>
      </c>
      <c r="O35" s="111">
        <v>155</v>
      </c>
      <c r="P35" s="51">
        <f t="shared" si="3"/>
        <v>-2</v>
      </c>
    </row>
    <row r="36" spans="2:16" ht="9" customHeight="1">
      <c r="B36" s="48" t="s">
        <v>41</v>
      </c>
      <c r="C36" s="49" t="s">
        <v>82</v>
      </c>
      <c r="D36" s="48">
        <f t="shared" si="0"/>
        <v>7</v>
      </c>
      <c r="E36" s="48">
        <v>3</v>
      </c>
      <c r="F36" s="48">
        <v>0</v>
      </c>
      <c r="G36" s="48">
        <v>4</v>
      </c>
      <c r="H36" s="48">
        <f t="shared" si="1"/>
        <v>9</v>
      </c>
      <c r="I36" s="87">
        <v>39</v>
      </c>
      <c r="J36" s="88" t="s">
        <v>21</v>
      </c>
      <c r="K36" s="111">
        <v>45</v>
      </c>
      <c r="L36" s="50">
        <f t="shared" si="2"/>
        <v>-6</v>
      </c>
      <c r="M36" s="110">
        <v>145</v>
      </c>
      <c r="N36" s="88" t="s">
        <v>21</v>
      </c>
      <c r="O36" s="111">
        <v>135</v>
      </c>
      <c r="P36" s="51">
        <f t="shared" si="3"/>
        <v>10</v>
      </c>
    </row>
    <row r="37" spans="2:16" ht="9" customHeight="1">
      <c r="B37" s="48" t="s">
        <v>42</v>
      </c>
      <c r="C37" s="49" t="s">
        <v>37</v>
      </c>
      <c r="D37" s="48">
        <f t="shared" si="0"/>
        <v>7</v>
      </c>
      <c r="E37" s="48">
        <v>2</v>
      </c>
      <c r="F37" s="48">
        <v>1</v>
      </c>
      <c r="G37" s="48">
        <v>4</v>
      </c>
      <c r="H37" s="48">
        <f t="shared" si="1"/>
        <v>7</v>
      </c>
      <c r="I37" s="87">
        <v>39</v>
      </c>
      <c r="J37" s="88" t="s">
        <v>21</v>
      </c>
      <c r="K37" s="111">
        <v>45</v>
      </c>
      <c r="L37" s="50">
        <f t="shared" si="2"/>
        <v>-6</v>
      </c>
      <c r="M37" s="110">
        <v>135</v>
      </c>
      <c r="N37" s="88" t="s">
        <v>21</v>
      </c>
      <c r="O37" s="111">
        <v>146</v>
      </c>
      <c r="P37" s="51">
        <f t="shared" si="3"/>
        <v>-11</v>
      </c>
    </row>
    <row r="38" spans="2:16" ht="9" customHeight="1">
      <c r="B38" s="48" t="s">
        <v>53</v>
      </c>
      <c r="C38" s="49" t="s">
        <v>167</v>
      </c>
      <c r="D38" s="48">
        <f t="shared" si="0"/>
        <v>8</v>
      </c>
      <c r="E38" s="48">
        <v>2</v>
      </c>
      <c r="F38" s="48">
        <v>1</v>
      </c>
      <c r="G38" s="48">
        <v>5</v>
      </c>
      <c r="H38" s="48">
        <f t="shared" si="1"/>
        <v>7</v>
      </c>
      <c r="I38" s="87">
        <v>38</v>
      </c>
      <c r="J38" s="88" t="s">
        <v>21</v>
      </c>
      <c r="K38" s="111">
        <v>58</v>
      </c>
      <c r="L38" s="50">
        <f t="shared" si="2"/>
        <v>-20</v>
      </c>
      <c r="M38" s="110">
        <v>139</v>
      </c>
      <c r="N38" s="88" t="s">
        <v>21</v>
      </c>
      <c r="O38" s="111">
        <v>200</v>
      </c>
      <c r="P38" s="51">
        <f t="shared" si="3"/>
        <v>-61</v>
      </c>
    </row>
    <row r="39" spans="2:16" ht="9" customHeight="1">
      <c r="B39" s="48" t="s">
        <v>88</v>
      </c>
      <c r="C39" s="49" t="s">
        <v>11</v>
      </c>
      <c r="D39" s="48">
        <f t="shared" si="0"/>
        <v>7</v>
      </c>
      <c r="E39" s="48">
        <v>2</v>
      </c>
      <c r="F39" s="48">
        <v>1</v>
      </c>
      <c r="G39" s="48">
        <v>4</v>
      </c>
      <c r="H39" s="48">
        <f t="shared" si="1"/>
        <v>7</v>
      </c>
      <c r="I39" s="87">
        <v>29</v>
      </c>
      <c r="J39" s="88" t="s">
        <v>21</v>
      </c>
      <c r="K39" s="111">
        <v>55</v>
      </c>
      <c r="L39" s="50">
        <f t="shared" si="2"/>
        <v>-26</v>
      </c>
      <c r="M39" s="110">
        <v>122</v>
      </c>
      <c r="N39" s="88" t="s">
        <v>21</v>
      </c>
      <c r="O39" s="111">
        <v>191</v>
      </c>
      <c r="P39" s="51">
        <f t="shared" si="3"/>
        <v>-69</v>
      </c>
    </row>
    <row r="40" spans="2:16" ht="9" customHeight="1">
      <c r="B40" s="86" t="s">
        <v>100</v>
      </c>
      <c r="C40" s="109" t="s">
        <v>52</v>
      </c>
      <c r="D40" s="48">
        <f t="shared" si="0"/>
        <v>8</v>
      </c>
      <c r="E40" s="48">
        <v>1</v>
      </c>
      <c r="F40" s="48">
        <v>0</v>
      </c>
      <c r="G40" s="48">
        <v>7</v>
      </c>
      <c r="H40" s="48">
        <f t="shared" si="1"/>
        <v>3</v>
      </c>
      <c r="I40" s="87">
        <v>24</v>
      </c>
      <c r="J40" s="88" t="s">
        <v>21</v>
      </c>
      <c r="K40" s="111">
        <v>72</v>
      </c>
      <c r="L40" s="50">
        <f t="shared" si="2"/>
        <v>-48</v>
      </c>
      <c r="M40" s="110">
        <v>116</v>
      </c>
      <c r="N40" s="88" t="s">
        <v>21</v>
      </c>
      <c r="O40" s="111">
        <v>237</v>
      </c>
      <c r="P40" s="51">
        <f t="shared" si="3"/>
        <v>-121</v>
      </c>
    </row>
    <row r="41" spans="2:16" ht="9" customHeight="1">
      <c r="B41" s="86" t="s">
        <v>101</v>
      </c>
      <c r="C41" s="109" t="s">
        <v>168</v>
      </c>
      <c r="D41" s="48">
        <f t="shared" si="0"/>
        <v>8</v>
      </c>
      <c r="E41" s="48">
        <v>0</v>
      </c>
      <c r="F41" s="48">
        <v>0</v>
      </c>
      <c r="G41" s="48">
        <v>8</v>
      </c>
      <c r="H41" s="48">
        <f t="shared" si="1"/>
        <v>0</v>
      </c>
      <c r="I41" s="87">
        <v>22</v>
      </c>
      <c r="J41" s="88" t="s">
        <v>21</v>
      </c>
      <c r="K41" s="111">
        <v>74</v>
      </c>
      <c r="L41" s="50">
        <f t="shared" si="2"/>
        <v>-52</v>
      </c>
      <c r="M41" s="110">
        <v>115</v>
      </c>
      <c r="N41" s="88" t="s">
        <v>21</v>
      </c>
      <c r="O41" s="111">
        <v>246</v>
      </c>
      <c r="P41" s="51">
        <f t="shared" si="3"/>
        <v>-131</v>
      </c>
    </row>
    <row r="42" spans="2:16" ht="9" customHeight="1">
      <c r="B42" s="86" t="s">
        <v>118</v>
      </c>
      <c r="C42" s="109"/>
      <c r="D42" s="48"/>
      <c r="E42" s="48"/>
      <c r="F42" s="48"/>
      <c r="G42" s="48"/>
      <c r="H42" s="48"/>
      <c r="I42" s="87"/>
      <c r="J42" s="88"/>
      <c r="K42" s="111"/>
      <c r="L42" s="50"/>
      <c r="M42" s="110"/>
      <c r="N42" s="88"/>
      <c r="O42" s="111"/>
      <c r="P42" s="51"/>
    </row>
    <row r="43" spans="2:16" ht="9" customHeight="1">
      <c r="B43" s="86" t="s">
        <v>188</v>
      </c>
      <c r="C43" s="109"/>
      <c r="D43" s="48"/>
      <c r="E43" s="48"/>
      <c r="F43" s="48"/>
      <c r="G43" s="48"/>
      <c r="H43" s="48"/>
      <c r="I43" s="87"/>
      <c r="J43" s="88"/>
      <c r="K43" s="111"/>
      <c r="L43" s="50"/>
      <c r="M43" s="110"/>
      <c r="N43" s="88"/>
      <c r="O43" s="111"/>
      <c r="P43" s="51"/>
    </row>
    <row r="44" spans="2:16" ht="9" customHeight="1">
      <c r="B44" s="86" t="s">
        <v>189</v>
      </c>
      <c r="C44" s="49"/>
      <c r="D44" s="48"/>
      <c r="E44" s="48"/>
      <c r="F44" s="48"/>
      <c r="G44" s="48"/>
      <c r="H44" s="48"/>
      <c r="I44" s="287"/>
      <c r="J44" s="54"/>
      <c r="K44" s="288"/>
      <c r="L44" s="50"/>
      <c r="M44" s="289"/>
      <c r="N44" s="54"/>
      <c r="O44" s="288"/>
      <c r="P44" s="51"/>
    </row>
    <row r="45" spans="2:16" ht="9" customHeight="1">
      <c r="B45" s="53" t="s">
        <v>190</v>
      </c>
      <c r="C45" s="279"/>
      <c r="D45" s="48"/>
      <c r="E45" s="280"/>
      <c r="F45" s="280"/>
      <c r="G45" s="280"/>
      <c r="H45" s="280"/>
      <c r="I45" s="281"/>
      <c r="J45" s="282"/>
      <c r="K45" s="283"/>
      <c r="L45" s="284"/>
      <c r="M45" s="285"/>
      <c r="N45" s="282"/>
      <c r="O45" s="283"/>
      <c r="P45" s="286"/>
    </row>
    <row r="46" spans="2:16" ht="9" customHeight="1">
      <c r="B46" s="362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</row>
    <row r="47" spans="2:16" ht="9" customHeight="1"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</row>
    <row r="48" spans="2:16" ht="9" customHeight="1"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</row>
    <row r="49" spans="2:16" s="21" customFormat="1" ht="12" customHeight="1">
      <c r="B49" s="399" t="s">
        <v>43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1"/>
    </row>
    <row r="50" spans="2:16" s="22" customFormat="1" ht="9" customHeight="1">
      <c r="B50" s="336" t="s">
        <v>16</v>
      </c>
      <c r="C50" s="337"/>
      <c r="D50" s="358" t="s">
        <v>20</v>
      </c>
      <c r="E50" s="358"/>
      <c r="F50" s="358">
        <v>180</v>
      </c>
      <c r="G50" s="358"/>
      <c r="H50" s="184" t="s">
        <v>44</v>
      </c>
      <c r="I50" s="358" t="s">
        <v>45</v>
      </c>
      <c r="J50" s="358"/>
      <c r="K50" s="358" t="s">
        <v>46</v>
      </c>
      <c r="L50" s="359"/>
      <c r="M50" s="370" t="s">
        <v>62</v>
      </c>
      <c r="N50" s="370"/>
      <c r="O50" s="370"/>
      <c r="P50" s="371"/>
    </row>
    <row r="51" spans="2:16" s="23" customFormat="1" ht="9" customHeight="1">
      <c r="B51" s="380" t="s">
        <v>281</v>
      </c>
      <c r="C51" s="381"/>
      <c r="D51" s="345" t="s">
        <v>109</v>
      </c>
      <c r="E51" s="345"/>
      <c r="F51" s="345"/>
      <c r="G51" s="345"/>
      <c r="H51" s="186">
        <v>120</v>
      </c>
      <c r="I51" s="345"/>
      <c r="J51" s="345"/>
      <c r="K51" s="345"/>
      <c r="L51" s="345"/>
      <c r="M51" s="368"/>
      <c r="N51" s="368"/>
      <c r="O51" s="368"/>
      <c r="P51" s="369"/>
    </row>
    <row r="52" spans="2:16" s="23" customFormat="1" ht="9" customHeight="1">
      <c r="B52" s="377" t="s">
        <v>201</v>
      </c>
      <c r="C52" s="378"/>
      <c r="D52" s="339" t="s">
        <v>171</v>
      </c>
      <c r="E52" s="339"/>
      <c r="F52" s="339"/>
      <c r="G52" s="339"/>
      <c r="H52" s="46"/>
      <c r="I52" s="339"/>
      <c r="J52" s="339"/>
      <c r="K52" s="339"/>
      <c r="L52" s="339"/>
      <c r="M52" s="366">
        <v>145</v>
      </c>
      <c r="N52" s="366"/>
      <c r="O52" s="366"/>
      <c r="P52" s="367"/>
    </row>
    <row r="53" spans="2:16" s="23" customFormat="1" ht="9" customHeight="1">
      <c r="B53" s="377" t="s">
        <v>282</v>
      </c>
      <c r="C53" s="378"/>
      <c r="D53" s="339" t="s">
        <v>18</v>
      </c>
      <c r="E53" s="339"/>
      <c r="F53" s="339"/>
      <c r="G53" s="339"/>
      <c r="H53" s="46"/>
      <c r="I53" s="339"/>
      <c r="J53" s="339"/>
      <c r="K53" s="339">
        <v>16</v>
      </c>
      <c r="L53" s="339"/>
      <c r="M53" s="366"/>
      <c r="N53" s="366"/>
      <c r="O53" s="366"/>
      <c r="P53" s="367"/>
    </row>
    <row r="54" spans="2:16" s="23" customFormat="1" ht="9" customHeight="1">
      <c r="B54" s="377" t="s">
        <v>200</v>
      </c>
      <c r="C54" s="378"/>
      <c r="D54" s="382" t="s">
        <v>172</v>
      </c>
      <c r="E54" s="382"/>
      <c r="F54" s="339"/>
      <c r="G54" s="339"/>
      <c r="H54" s="46"/>
      <c r="I54" s="339">
        <v>126</v>
      </c>
      <c r="J54" s="339"/>
      <c r="K54" s="339"/>
      <c r="L54" s="339"/>
      <c r="M54" s="366"/>
      <c r="N54" s="366"/>
      <c r="O54" s="366"/>
      <c r="P54" s="367"/>
    </row>
    <row r="55" spans="2:16" s="23" customFormat="1" ht="9" customHeight="1">
      <c r="B55" s="377" t="s">
        <v>316</v>
      </c>
      <c r="C55" s="378"/>
      <c r="D55" s="339" t="s">
        <v>28</v>
      </c>
      <c r="E55" s="339"/>
      <c r="F55" s="339">
        <v>1</v>
      </c>
      <c r="G55" s="339"/>
      <c r="H55" s="46"/>
      <c r="I55" s="339"/>
      <c r="J55" s="339"/>
      <c r="K55" s="339">
        <v>18</v>
      </c>
      <c r="L55" s="339"/>
      <c r="M55" s="366"/>
      <c r="N55" s="366"/>
      <c r="O55" s="366"/>
      <c r="P55" s="367"/>
    </row>
    <row r="56" spans="2:16" s="23" customFormat="1" ht="9" customHeight="1">
      <c r="B56" s="377" t="s">
        <v>262</v>
      </c>
      <c r="C56" s="378"/>
      <c r="D56" s="339" t="s">
        <v>28</v>
      </c>
      <c r="E56" s="339"/>
      <c r="F56" s="339">
        <v>1</v>
      </c>
      <c r="G56" s="339"/>
      <c r="H56" s="46"/>
      <c r="I56" s="339"/>
      <c r="J56" s="339"/>
      <c r="K56" s="339"/>
      <c r="L56" s="339"/>
      <c r="M56" s="366"/>
      <c r="N56" s="366"/>
      <c r="O56" s="366"/>
      <c r="P56" s="367"/>
    </row>
    <row r="57" spans="2:16" s="23" customFormat="1" ht="9" customHeight="1">
      <c r="B57" s="377" t="s">
        <v>169</v>
      </c>
      <c r="C57" s="378"/>
      <c r="D57" s="339" t="s">
        <v>110</v>
      </c>
      <c r="E57" s="339"/>
      <c r="F57" s="339"/>
      <c r="G57" s="339"/>
      <c r="H57" s="46"/>
      <c r="I57" s="339"/>
      <c r="J57" s="339"/>
      <c r="K57" s="339">
        <v>18.18</v>
      </c>
      <c r="L57" s="339"/>
      <c r="M57" s="366"/>
      <c r="N57" s="366"/>
      <c r="O57" s="366"/>
      <c r="P57" s="367"/>
    </row>
    <row r="58" spans="2:16" s="23" customFormat="1" ht="9" customHeight="1">
      <c r="B58" s="377" t="s">
        <v>204</v>
      </c>
      <c r="C58" s="378"/>
      <c r="D58" s="339" t="s">
        <v>110</v>
      </c>
      <c r="E58" s="339"/>
      <c r="F58" s="339">
        <v>1</v>
      </c>
      <c r="G58" s="339"/>
      <c r="H58" s="46"/>
      <c r="I58" s="339"/>
      <c r="J58" s="339"/>
      <c r="K58" s="339"/>
      <c r="L58" s="339"/>
      <c r="M58" s="366"/>
      <c r="N58" s="366"/>
      <c r="O58" s="366"/>
      <c r="P58" s="367"/>
    </row>
    <row r="59" spans="2:16" s="23" customFormat="1" ht="9" customHeight="1">
      <c r="B59" s="377" t="s">
        <v>317</v>
      </c>
      <c r="C59" s="378"/>
      <c r="D59" s="339" t="s">
        <v>110</v>
      </c>
      <c r="E59" s="339"/>
      <c r="F59" s="339"/>
      <c r="G59" s="339"/>
      <c r="H59" s="46"/>
      <c r="I59" s="339"/>
      <c r="J59" s="339"/>
      <c r="K59" s="339">
        <v>18</v>
      </c>
      <c r="L59" s="339"/>
      <c r="M59" s="366">
        <v>177</v>
      </c>
      <c r="N59" s="366"/>
      <c r="O59" s="366"/>
      <c r="P59" s="367"/>
    </row>
    <row r="60" spans="2:16" s="23" customFormat="1" ht="9" customHeight="1">
      <c r="B60" s="377" t="s">
        <v>318</v>
      </c>
      <c r="C60" s="378"/>
      <c r="D60" s="339" t="s">
        <v>110</v>
      </c>
      <c r="E60" s="339"/>
      <c r="F60" s="339">
        <v>1</v>
      </c>
      <c r="G60" s="339"/>
      <c r="H60" s="46"/>
      <c r="I60" s="339"/>
      <c r="J60" s="339"/>
      <c r="K60" s="339"/>
      <c r="L60" s="339"/>
      <c r="M60" s="366"/>
      <c r="N60" s="366"/>
      <c r="O60" s="366"/>
      <c r="P60" s="367"/>
    </row>
    <row r="61" spans="2:16" s="23" customFormat="1" ht="9" customHeight="1">
      <c r="B61" s="377"/>
      <c r="C61" s="378"/>
      <c r="D61" s="339"/>
      <c r="E61" s="339"/>
      <c r="F61" s="339"/>
      <c r="G61" s="339"/>
      <c r="H61" s="46"/>
      <c r="I61" s="339"/>
      <c r="J61" s="339"/>
      <c r="K61" s="339"/>
      <c r="L61" s="339"/>
      <c r="M61" s="366"/>
      <c r="N61" s="366"/>
      <c r="O61" s="366"/>
      <c r="P61" s="367"/>
    </row>
    <row r="62" spans="2:16" s="23" customFormat="1" ht="9" customHeight="1">
      <c r="B62" s="377"/>
      <c r="C62" s="378"/>
      <c r="D62" s="339"/>
      <c r="E62" s="339"/>
      <c r="F62" s="339"/>
      <c r="G62" s="339"/>
      <c r="H62" s="46"/>
      <c r="I62" s="339"/>
      <c r="J62" s="339"/>
      <c r="K62" s="339"/>
      <c r="L62" s="339"/>
      <c r="M62" s="366"/>
      <c r="N62" s="366"/>
      <c r="O62" s="366"/>
      <c r="P62" s="367"/>
    </row>
    <row r="63" spans="2:16" s="23" customFormat="1" ht="9" customHeight="1">
      <c r="B63" s="377"/>
      <c r="C63" s="378"/>
      <c r="D63" s="339"/>
      <c r="E63" s="339"/>
      <c r="F63" s="339"/>
      <c r="G63" s="339"/>
      <c r="H63" s="46"/>
      <c r="I63" s="339"/>
      <c r="J63" s="339"/>
      <c r="K63" s="339"/>
      <c r="L63" s="339"/>
      <c r="M63" s="366"/>
      <c r="N63" s="366"/>
      <c r="O63" s="366"/>
      <c r="P63" s="367"/>
    </row>
    <row r="64" spans="2:16" s="23" customFormat="1" ht="9" customHeight="1">
      <c r="B64" s="377"/>
      <c r="C64" s="378"/>
      <c r="D64" s="339"/>
      <c r="E64" s="339"/>
      <c r="F64" s="339"/>
      <c r="G64" s="339"/>
      <c r="H64" s="46"/>
      <c r="I64" s="339"/>
      <c r="J64" s="339"/>
      <c r="K64" s="339"/>
      <c r="L64" s="339"/>
      <c r="M64" s="366"/>
      <c r="N64" s="366"/>
      <c r="O64" s="366"/>
      <c r="P64" s="367"/>
    </row>
    <row r="65" spans="2:16" s="23" customFormat="1" ht="9" customHeight="1">
      <c r="B65" s="377"/>
      <c r="C65" s="378"/>
      <c r="D65" s="339"/>
      <c r="E65" s="339"/>
      <c r="F65" s="339"/>
      <c r="G65" s="339"/>
      <c r="H65" s="46"/>
      <c r="I65" s="339"/>
      <c r="J65" s="339"/>
      <c r="K65" s="339"/>
      <c r="L65" s="339"/>
      <c r="M65" s="366"/>
      <c r="N65" s="366"/>
      <c r="O65" s="366"/>
      <c r="P65" s="367"/>
    </row>
    <row r="66" spans="2:16" s="23" customFormat="1" ht="9" customHeight="1">
      <c r="B66" s="377"/>
      <c r="C66" s="378"/>
      <c r="D66" s="339"/>
      <c r="E66" s="339"/>
      <c r="F66" s="339"/>
      <c r="G66" s="339"/>
      <c r="H66" s="46"/>
      <c r="I66" s="339"/>
      <c r="J66" s="339"/>
      <c r="K66" s="339"/>
      <c r="L66" s="339"/>
      <c r="M66" s="366"/>
      <c r="N66" s="366"/>
      <c r="O66" s="366"/>
      <c r="P66" s="367"/>
    </row>
    <row r="67" spans="2:16" s="23" customFormat="1" ht="9" customHeight="1">
      <c r="B67" s="377"/>
      <c r="C67" s="378"/>
      <c r="D67" s="339"/>
      <c r="E67" s="339"/>
      <c r="F67" s="339"/>
      <c r="G67" s="339"/>
      <c r="H67" s="46"/>
      <c r="I67" s="339"/>
      <c r="J67" s="339"/>
      <c r="K67" s="339"/>
      <c r="L67" s="339"/>
      <c r="M67" s="366"/>
      <c r="N67" s="366"/>
      <c r="O67" s="366"/>
      <c r="P67" s="367"/>
    </row>
    <row r="68" spans="2:16" s="23" customFormat="1" ht="9" customHeight="1">
      <c r="B68" s="377"/>
      <c r="C68" s="378"/>
      <c r="D68" s="339"/>
      <c r="E68" s="339"/>
      <c r="F68" s="339"/>
      <c r="G68" s="339"/>
      <c r="H68" s="46"/>
      <c r="I68" s="339"/>
      <c r="J68" s="339"/>
      <c r="K68" s="339"/>
      <c r="L68" s="339"/>
      <c r="M68" s="366"/>
      <c r="N68" s="366"/>
      <c r="O68" s="366"/>
      <c r="P68" s="367"/>
    </row>
    <row r="69" spans="2:16" s="23" customFormat="1" ht="9" customHeight="1">
      <c r="B69" s="377"/>
      <c r="C69" s="378"/>
      <c r="D69" s="339"/>
      <c r="E69" s="339"/>
      <c r="F69" s="339"/>
      <c r="G69" s="339"/>
      <c r="H69" s="46"/>
      <c r="I69" s="339"/>
      <c r="J69" s="339"/>
      <c r="K69" s="339"/>
      <c r="L69" s="339"/>
      <c r="M69" s="366"/>
      <c r="N69" s="366"/>
      <c r="O69" s="366"/>
      <c r="P69" s="367"/>
    </row>
    <row r="70" spans="2:16" s="23" customFormat="1" ht="9" customHeight="1">
      <c r="B70" s="377"/>
      <c r="C70" s="378"/>
      <c r="D70" s="339"/>
      <c r="E70" s="339"/>
      <c r="F70" s="339"/>
      <c r="G70" s="339"/>
      <c r="H70" s="46"/>
      <c r="I70" s="339"/>
      <c r="J70" s="339"/>
      <c r="K70" s="339"/>
      <c r="L70" s="339"/>
      <c r="M70" s="366"/>
      <c r="N70" s="366"/>
      <c r="O70" s="366"/>
      <c r="P70" s="367"/>
    </row>
    <row r="71" spans="2:16" s="23" customFormat="1" ht="9" customHeight="1">
      <c r="B71" s="377"/>
      <c r="C71" s="378"/>
      <c r="D71" s="339"/>
      <c r="E71" s="339"/>
      <c r="F71" s="339"/>
      <c r="G71" s="339"/>
      <c r="H71" s="46"/>
      <c r="I71" s="339"/>
      <c r="J71" s="339"/>
      <c r="K71" s="339"/>
      <c r="L71" s="339"/>
      <c r="M71" s="366"/>
      <c r="N71" s="366"/>
      <c r="O71" s="366"/>
      <c r="P71" s="367"/>
    </row>
    <row r="72" spans="2:16" s="23" customFormat="1" ht="9" customHeight="1">
      <c r="B72" s="377"/>
      <c r="C72" s="378"/>
      <c r="D72" s="339"/>
      <c r="E72" s="339"/>
      <c r="F72" s="339"/>
      <c r="G72" s="339"/>
      <c r="H72" s="46"/>
      <c r="I72" s="339"/>
      <c r="J72" s="339"/>
      <c r="K72" s="339"/>
      <c r="L72" s="339"/>
      <c r="M72" s="366"/>
      <c r="N72" s="366"/>
      <c r="O72" s="366"/>
      <c r="P72" s="367"/>
    </row>
    <row r="73" spans="2:16" s="23" customFormat="1" ht="9" customHeight="1">
      <c r="B73" s="377"/>
      <c r="C73" s="378"/>
      <c r="D73" s="339"/>
      <c r="E73" s="339"/>
      <c r="F73" s="339"/>
      <c r="G73" s="339"/>
      <c r="H73" s="46"/>
      <c r="I73" s="339"/>
      <c r="J73" s="339"/>
      <c r="K73" s="339"/>
      <c r="L73" s="339"/>
      <c r="M73" s="366"/>
      <c r="N73" s="366"/>
      <c r="O73" s="366"/>
      <c r="P73" s="367"/>
    </row>
    <row r="74" spans="2:16" s="23" customFormat="1" ht="9" customHeight="1">
      <c r="B74" s="377"/>
      <c r="C74" s="378"/>
      <c r="D74" s="339"/>
      <c r="E74" s="339"/>
      <c r="F74" s="339"/>
      <c r="G74" s="339"/>
      <c r="H74" s="46"/>
      <c r="I74" s="339"/>
      <c r="J74" s="339"/>
      <c r="K74" s="339"/>
      <c r="L74" s="339"/>
      <c r="M74" s="366"/>
      <c r="N74" s="366"/>
      <c r="O74" s="366"/>
      <c r="P74" s="367"/>
    </row>
    <row r="75" spans="2:16" s="23" customFormat="1" ht="9" customHeight="1">
      <c r="B75" s="377"/>
      <c r="C75" s="378"/>
      <c r="D75" s="339"/>
      <c r="E75" s="339"/>
      <c r="F75" s="339"/>
      <c r="G75" s="339"/>
      <c r="H75" s="46"/>
      <c r="I75" s="339"/>
      <c r="J75" s="339"/>
      <c r="K75" s="339"/>
      <c r="L75" s="339"/>
      <c r="M75" s="366"/>
      <c r="N75" s="366"/>
      <c r="O75" s="366"/>
      <c r="P75" s="367"/>
    </row>
    <row r="76" spans="2:16" s="23" customFormat="1" ht="9" customHeight="1">
      <c r="B76" s="377"/>
      <c r="C76" s="378"/>
      <c r="D76" s="339"/>
      <c r="E76" s="339"/>
      <c r="F76" s="339"/>
      <c r="G76" s="339"/>
      <c r="H76" s="46"/>
      <c r="I76" s="339"/>
      <c r="J76" s="339"/>
      <c r="K76" s="339"/>
      <c r="L76" s="339"/>
      <c r="M76" s="366"/>
      <c r="N76" s="366"/>
      <c r="O76" s="366"/>
      <c r="P76" s="367"/>
    </row>
    <row r="77" spans="2:16" s="23" customFormat="1" ht="9" customHeight="1">
      <c r="B77" s="377"/>
      <c r="C77" s="378"/>
      <c r="D77" s="339"/>
      <c r="E77" s="339"/>
      <c r="F77" s="339"/>
      <c r="G77" s="339"/>
      <c r="H77" s="46"/>
      <c r="I77" s="339"/>
      <c r="J77" s="339"/>
      <c r="K77" s="339"/>
      <c r="L77" s="339"/>
      <c r="M77" s="366"/>
      <c r="N77" s="366"/>
      <c r="O77" s="366"/>
      <c r="P77" s="367"/>
    </row>
    <row r="78" spans="2:16" s="23" customFormat="1" ht="9" customHeight="1">
      <c r="B78" s="377"/>
      <c r="C78" s="378"/>
      <c r="D78" s="339"/>
      <c r="E78" s="339"/>
      <c r="F78" s="339"/>
      <c r="G78" s="339"/>
      <c r="H78" s="46"/>
      <c r="I78" s="339"/>
      <c r="J78" s="339"/>
      <c r="K78" s="339"/>
      <c r="L78" s="339"/>
      <c r="M78" s="366"/>
      <c r="N78" s="366"/>
      <c r="O78" s="366"/>
      <c r="P78" s="367"/>
    </row>
    <row r="79" spans="2:16" s="23" customFormat="1" ht="9" customHeight="1">
      <c r="B79" s="377"/>
      <c r="C79" s="378"/>
      <c r="D79" s="339"/>
      <c r="E79" s="339"/>
      <c r="F79" s="339"/>
      <c r="G79" s="339"/>
      <c r="H79" s="46"/>
      <c r="I79" s="339"/>
      <c r="J79" s="339"/>
      <c r="K79" s="339"/>
      <c r="L79" s="339"/>
      <c r="M79" s="366"/>
      <c r="N79" s="366"/>
      <c r="O79" s="366"/>
      <c r="P79" s="367"/>
    </row>
    <row r="80" spans="2:16" s="23" customFormat="1" ht="9" customHeight="1">
      <c r="B80" s="377"/>
      <c r="C80" s="378"/>
      <c r="D80" s="339"/>
      <c r="E80" s="339"/>
      <c r="F80" s="339"/>
      <c r="G80" s="339"/>
      <c r="H80" s="46"/>
      <c r="I80" s="339"/>
      <c r="J80" s="339"/>
      <c r="K80" s="339"/>
      <c r="L80" s="339"/>
      <c r="M80" s="366"/>
      <c r="N80" s="366"/>
      <c r="O80" s="366"/>
      <c r="P80" s="367"/>
    </row>
    <row r="81" spans="2:16" s="23" customFormat="1" ht="9" customHeight="1">
      <c r="B81" s="377"/>
      <c r="C81" s="378"/>
      <c r="D81" s="339"/>
      <c r="E81" s="339"/>
      <c r="F81" s="339"/>
      <c r="G81" s="339"/>
      <c r="H81" s="46"/>
      <c r="I81" s="339"/>
      <c r="J81" s="339"/>
      <c r="K81" s="339"/>
      <c r="L81" s="339"/>
      <c r="M81" s="366"/>
      <c r="N81" s="366"/>
      <c r="O81" s="366"/>
      <c r="P81" s="367"/>
    </row>
    <row r="82" spans="2:16" s="23" customFormat="1" ht="9" customHeight="1">
      <c r="B82" s="377"/>
      <c r="C82" s="378"/>
      <c r="D82" s="339"/>
      <c r="E82" s="339"/>
      <c r="F82" s="339"/>
      <c r="G82" s="339"/>
      <c r="H82" s="46"/>
      <c r="I82" s="339"/>
      <c r="J82" s="339"/>
      <c r="K82" s="339"/>
      <c r="L82" s="339"/>
      <c r="M82" s="366"/>
      <c r="N82" s="366"/>
      <c r="O82" s="366"/>
      <c r="P82" s="367"/>
    </row>
    <row r="83" spans="2:16" s="23" customFormat="1" ht="9" customHeight="1">
      <c r="B83" s="377"/>
      <c r="C83" s="378"/>
      <c r="D83" s="339"/>
      <c r="E83" s="339"/>
      <c r="F83" s="339"/>
      <c r="G83" s="339"/>
      <c r="H83" s="46"/>
      <c r="I83" s="339"/>
      <c r="J83" s="339"/>
      <c r="K83" s="339"/>
      <c r="L83" s="339"/>
      <c r="M83" s="366"/>
      <c r="N83" s="366"/>
      <c r="O83" s="366"/>
      <c r="P83" s="367"/>
    </row>
    <row r="84" spans="2:16" s="23" customFormat="1" ht="9" customHeight="1">
      <c r="B84" s="377"/>
      <c r="C84" s="378"/>
      <c r="D84" s="339"/>
      <c r="E84" s="339"/>
      <c r="F84" s="339"/>
      <c r="G84" s="339"/>
      <c r="H84" s="46"/>
      <c r="I84" s="339"/>
      <c r="J84" s="339"/>
      <c r="K84" s="339"/>
      <c r="L84" s="339"/>
      <c r="M84" s="366"/>
      <c r="N84" s="366"/>
      <c r="O84" s="366"/>
      <c r="P84" s="367"/>
    </row>
    <row r="85" spans="2:16" s="23" customFormat="1" ht="9" customHeight="1">
      <c r="B85" s="377"/>
      <c r="C85" s="378"/>
      <c r="D85" s="339"/>
      <c r="E85" s="339"/>
      <c r="F85" s="339"/>
      <c r="G85" s="339"/>
      <c r="H85" s="46"/>
      <c r="I85" s="339"/>
      <c r="J85" s="339"/>
      <c r="K85" s="339"/>
      <c r="L85" s="339"/>
      <c r="M85" s="366"/>
      <c r="N85" s="366"/>
      <c r="O85" s="366"/>
      <c r="P85" s="367"/>
    </row>
    <row r="86" spans="2:16" s="23" customFormat="1" ht="9" customHeight="1">
      <c r="B86" s="377"/>
      <c r="C86" s="378"/>
      <c r="D86" s="339"/>
      <c r="E86" s="339"/>
      <c r="F86" s="339"/>
      <c r="G86" s="339"/>
      <c r="H86" s="46"/>
      <c r="I86" s="339"/>
      <c r="J86" s="339"/>
      <c r="K86" s="339"/>
      <c r="L86" s="339"/>
      <c r="M86" s="366"/>
      <c r="N86" s="366"/>
      <c r="O86" s="366"/>
      <c r="P86" s="367"/>
    </row>
    <row r="87" spans="2:16" s="23" customFormat="1" ht="9" customHeight="1">
      <c r="B87" s="377"/>
      <c r="C87" s="378"/>
      <c r="D87" s="339"/>
      <c r="E87" s="339"/>
      <c r="F87" s="339"/>
      <c r="G87" s="339"/>
      <c r="H87" s="46"/>
      <c r="I87" s="339"/>
      <c r="J87" s="339"/>
      <c r="K87" s="339"/>
      <c r="L87" s="339"/>
      <c r="M87" s="366"/>
      <c r="N87" s="366"/>
      <c r="O87" s="366"/>
      <c r="P87" s="367"/>
    </row>
    <row r="88" spans="2:16" s="23" customFormat="1" ht="9" customHeight="1">
      <c r="B88" s="375"/>
      <c r="C88" s="376"/>
      <c r="D88" s="374"/>
      <c r="E88" s="374"/>
      <c r="F88" s="374"/>
      <c r="G88" s="374"/>
      <c r="H88" s="125"/>
      <c r="I88" s="374"/>
      <c r="J88" s="374"/>
      <c r="K88" s="374"/>
      <c r="L88" s="374"/>
      <c r="M88" s="372"/>
      <c r="N88" s="372"/>
      <c r="O88" s="372"/>
      <c r="P88" s="373"/>
    </row>
    <row r="89" spans="2:16" s="23" customFormat="1" ht="9" customHeight="1">
      <c r="B89" s="127"/>
      <c r="C89" s="129"/>
      <c r="D89" s="130"/>
      <c r="E89" s="379"/>
      <c r="F89" s="379"/>
      <c r="G89" s="379"/>
      <c r="H89" s="379"/>
      <c r="I89" s="128"/>
      <c r="J89" s="130"/>
      <c r="K89" s="129"/>
      <c r="L89" s="45"/>
      <c r="M89" s="128"/>
      <c r="N89" s="130"/>
      <c r="O89" s="129"/>
      <c r="P89" s="127"/>
    </row>
    <row r="90" spans="2:16" s="23" customFormat="1" ht="9" customHeight="1">
      <c r="B90" s="139"/>
      <c r="C90" s="129"/>
      <c r="D90" s="130"/>
      <c r="E90" s="379"/>
      <c r="F90" s="379"/>
      <c r="G90" s="379"/>
      <c r="H90" s="379"/>
      <c r="I90" s="128"/>
      <c r="J90" s="130"/>
      <c r="K90" s="129"/>
      <c r="L90" s="45"/>
      <c r="M90" s="128"/>
      <c r="N90" s="130"/>
      <c r="O90" s="129"/>
      <c r="P90" s="84"/>
    </row>
    <row r="91" spans="2:16" s="23" customFormat="1" ht="9.75" customHeight="1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</row>
    <row r="92" spans="2:16" s="23" customFormat="1" ht="9.75" customHeight="1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</row>
    <row r="93" spans="2:16" s="23" customFormat="1" ht="9.75" customHeight="1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</row>
    <row r="94" spans="2:16" s="23" customFormat="1" ht="9.75" customHeight="1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</row>
    <row r="95" spans="2:16" s="23" customFormat="1" ht="9.75" customHeight="1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</row>
    <row r="96" spans="2:16" s="23" customFormat="1" ht="9.75" customHeight="1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</row>
    <row r="97" spans="2:16" s="23" customFormat="1" ht="9.75" customHeight="1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</row>
    <row r="98" spans="2:16" s="23" customFormat="1" ht="9.75" customHeight="1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</row>
    <row r="99" spans="2:16" s="23" customFormat="1" ht="9.75" customHeight="1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  <row r="100" spans="2:16" s="23" customFormat="1" ht="9.75" customHeight="1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2:16" s="23" customFormat="1" ht="9.75" customHeight="1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2:16" s="23" customFormat="1" ht="9.75" customHeight="1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2:16" s="23" customFormat="1" ht="9.75" customHeight="1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2:16" s="23" customFormat="1" ht="9.75" customHeight="1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</row>
    <row r="105" spans="2:16" s="23" customFormat="1" ht="9.75" customHeight="1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</row>
    <row r="106" spans="2:16" s="23" customFormat="1" ht="9.75" customHeight="1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</row>
    <row r="107" spans="2:16" s="23" customFormat="1" ht="9.75" customHeight="1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</row>
    <row r="108" spans="2:16" s="23" customFormat="1" ht="9.75" customHeight="1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</row>
    <row r="109" spans="2:16" s="23" customFormat="1" ht="9.75" customHeight="1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2:16" s="23" customFormat="1" ht="9.75" customHeight="1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</row>
    <row r="111" spans="2:16" s="23" customFormat="1" ht="9.75" customHeight="1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</row>
    <row r="112" spans="2:16" s="23" customFormat="1" ht="9.75" customHeight="1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</row>
    <row r="113" spans="2:16" s="23" customFormat="1" ht="9.75" customHeight="1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</row>
    <row r="114" spans="2:16" s="23" customFormat="1" ht="9.75" customHeight="1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</row>
    <row r="115" spans="2:16" s="23" customFormat="1" ht="9.75" customHeight="1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</row>
    <row r="116" spans="2:16" s="23" customFormat="1" ht="9.75" customHeight="1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</row>
    <row r="117" spans="2:16" s="23" customFormat="1" ht="9.75" customHeight="1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2:16" s="23" customFormat="1" ht="9.75" customHeight="1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</row>
    <row r="119" spans="2:16" s="23" customFormat="1" ht="9.75" customHeight="1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2:16" s="23" customFormat="1" ht="9.75" customHeight="1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2:16" s="23" customFormat="1" ht="9.75" customHeight="1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2:16" ht="9.75" customHeight="1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32" ht="9.75" customHeight="1">
      <c r="A123" s="8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2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ht="9.75" customHeight="1">
      <c r="A124" s="8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2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ht="9.75" customHeight="1">
      <c r="A125" s="8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2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2:16" ht="12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2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</sheetData>
  <mergeCells count="266">
    <mergeCell ref="M70:P70"/>
    <mergeCell ref="B71:C71"/>
    <mergeCell ref="D71:E71"/>
    <mergeCell ref="F71:G71"/>
    <mergeCell ref="I71:J71"/>
    <mergeCell ref="K71:L71"/>
    <mergeCell ref="M71:P71"/>
    <mergeCell ref="B70:C70"/>
    <mergeCell ref="D70:E70"/>
    <mergeCell ref="I70:J70"/>
    <mergeCell ref="B69:C69"/>
    <mergeCell ref="D69:E69"/>
    <mergeCell ref="F69:G69"/>
    <mergeCell ref="I69:J69"/>
    <mergeCell ref="I67:J67"/>
    <mergeCell ref="K67:L67"/>
    <mergeCell ref="M67:P67"/>
    <mergeCell ref="B68:C68"/>
    <mergeCell ref="D68:E68"/>
    <mergeCell ref="F68:G68"/>
    <mergeCell ref="I68:J68"/>
    <mergeCell ref="K68:L68"/>
    <mergeCell ref="M68:P68"/>
    <mergeCell ref="I73:J73"/>
    <mergeCell ref="M59:P59"/>
    <mergeCell ref="M56:P56"/>
    <mergeCell ref="M58:P58"/>
    <mergeCell ref="M57:P57"/>
    <mergeCell ref="K57:L57"/>
    <mergeCell ref="K56:L56"/>
    <mergeCell ref="K59:L59"/>
    <mergeCell ref="M60:P60"/>
    <mergeCell ref="M65:P65"/>
    <mergeCell ref="M76:P76"/>
    <mergeCell ref="M77:P77"/>
    <mergeCell ref="K66:L66"/>
    <mergeCell ref="M78:P78"/>
    <mergeCell ref="M66:P66"/>
    <mergeCell ref="K76:L76"/>
    <mergeCell ref="M75:P75"/>
    <mergeCell ref="K69:L69"/>
    <mergeCell ref="M69:P69"/>
    <mergeCell ref="K70:L70"/>
    <mergeCell ref="M64:P64"/>
    <mergeCell ref="F77:G77"/>
    <mergeCell ref="I72:J72"/>
    <mergeCell ref="K78:L78"/>
    <mergeCell ref="F76:G76"/>
    <mergeCell ref="I76:J76"/>
    <mergeCell ref="I77:J77"/>
    <mergeCell ref="F74:G74"/>
    <mergeCell ref="I74:J74"/>
    <mergeCell ref="K75:L75"/>
    <mergeCell ref="F75:G75"/>
    <mergeCell ref="I75:J75"/>
    <mergeCell ref="B76:C76"/>
    <mergeCell ref="D76:E76"/>
    <mergeCell ref="D57:E57"/>
    <mergeCell ref="K80:L80"/>
    <mergeCell ref="F79:G79"/>
    <mergeCell ref="I79:J79"/>
    <mergeCell ref="F78:G78"/>
    <mergeCell ref="I78:J78"/>
    <mergeCell ref="I62:J62"/>
    <mergeCell ref="D60:E60"/>
    <mergeCell ref="K77:L77"/>
    <mergeCell ref="D63:E63"/>
    <mergeCell ref="E89:H89"/>
    <mergeCell ref="M61:P61"/>
    <mergeCell ref="D64:E64"/>
    <mergeCell ref="D59:E59"/>
    <mergeCell ref="D86:E86"/>
    <mergeCell ref="F81:G81"/>
    <mergeCell ref="I81:J81"/>
    <mergeCell ref="F82:G82"/>
    <mergeCell ref="I82:J82"/>
    <mergeCell ref="F80:G80"/>
    <mergeCell ref="B82:C82"/>
    <mergeCell ref="D82:E82"/>
    <mergeCell ref="B77:C77"/>
    <mergeCell ref="B81:C81"/>
    <mergeCell ref="D81:E81"/>
    <mergeCell ref="B79:C79"/>
    <mergeCell ref="D79:E79"/>
    <mergeCell ref="B78:C78"/>
    <mergeCell ref="D78:E78"/>
    <mergeCell ref="D77:E77"/>
    <mergeCell ref="B74:C74"/>
    <mergeCell ref="B80:C80"/>
    <mergeCell ref="D80:E80"/>
    <mergeCell ref="D74:E74"/>
    <mergeCell ref="D75:E75"/>
    <mergeCell ref="B75:C75"/>
    <mergeCell ref="D65:E65"/>
    <mergeCell ref="B66:C66"/>
    <mergeCell ref="D66:E66"/>
    <mergeCell ref="B73:C73"/>
    <mergeCell ref="D73:E73"/>
    <mergeCell ref="B65:C65"/>
    <mergeCell ref="B72:C72"/>
    <mergeCell ref="D72:E72"/>
    <mergeCell ref="B67:C67"/>
    <mergeCell ref="D67:E67"/>
    <mergeCell ref="B59:C59"/>
    <mergeCell ref="B58:C58"/>
    <mergeCell ref="D62:E62"/>
    <mergeCell ref="D58:E58"/>
    <mergeCell ref="D61:E61"/>
    <mergeCell ref="B64:C64"/>
    <mergeCell ref="B60:C60"/>
    <mergeCell ref="B62:C62"/>
    <mergeCell ref="B61:C61"/>
    <mergeCell ref="B63:C63"/>
    <mergeCell ref="B1:P3"/>
    <mergeCell ref="D50:E50"/>
    <mergeCell ref="B4:P5"/>
    <mergeCell ref="I7:P8"/>
    <mergeCell ref="C7:H8"/>
    <mergeCell ref="B49:P49"/>
    <mergeCell ref="M28:P28"/>
    <mergeCell ref="M9:O9"/>
    <mergeCell ref="I9:K9"/>
    <mergeCell ref="C9:H9"/>
    <mergeCell ref="E10:H10"/>
    <mergeCell ref="E12:H12"/>
    <mergeCell ref="E11:H11"/>
    <mergeCell ref="E14:H14"/>
    <mergeCell ref="E13:H13"/>
    <mergeCell ref="D55:E55"/>
    <mergeCell ref="D56:E56"/>
    <mergeCell ref="B51:C51"/>
    <mergeCell ref="B54:C54"/>
    <mergeCell ref="D53:E53"/>
    <mergeCell ref="D52:E52"/>
    <mergeCell ref="D51:E51"/>
    <mergeCell ref="D54:E54"/>
    <mergeCell ref="B57:C57"/>
    <mergeCell ref="B56:C56"/>
    <mergeCell ref="B52:C52"/>
    <mergeCell ref="B55:C55"/>
    <mergeCell ref="B53:C53"/>
    <mergeCell ref="F56:G56"/>
    <mergeCell ref="K58:L58"/>
    <mergeCell ref="K54:L54"/>
    <mergeCell ref="I55:J55"/>
    <mergeCell ref="F54:G54"/>
    <mergeCell ref="F58:G58"/>
    <mergeCell ref="I56:J56"/>
    <mergeCell ref="I57:J57"/>
    <mergeCell ref="F57:G57"/>
    <mergeCell ref="I58:J58"/>
    <mergeCell ref="I53:J53"/>
    <mergeCell ref="I51:J51"/>
    <mergeCell ref="K61:L61"/>
    <mergeCell ref="I54:J54"/>
    <mergeCell ref="K51:L51"/>
    <mergeCell ref="I66:J66"/>
    <mergeCell ref="I63:J63"/>
    <mergeCell ref="I59:J59"/>
    <mergeCell ref="F63:G63"/>
    <mergeCell ref="F61:G61"/>
    <mergeCell ref="F60:G60"/>
    <mergeCell ref="F62:G62"/>
    <mergeCell ref="F64:G64"/>
    <mergeCell ref="F59:G59"/>
    <mergeCell ref="I64:J64"/>
    <mergeCell ref="K65:L65"/>
    <mergeCell ref="K62:L62"/>
    <mergeCell ref="K60:L60"/>
    <mergeCell ref="I61:J61"/>
    <mergeCell ref="K64:L64"/>
    <mergeCell ref="I65:J65"/>
    <mergeCell ref="I60:J60"/>
    <mergeCell ref="F65:G65"/>
    <mergeCell ref="F73:G73"/>
    <mergeCell ref="F66:G66"/>
    <mergeCell ref="F72:G72"/>
    <mergeCell ref="F67:G67"/>
    <mergeCell ref="F70:G70"/>
    <mergeCell ref="E90:H90"/>
    <mergeCell ref="K83:L83"/>
    <mergeCell ref="K85:L85"/>
    <mergeCell ref="I83:J83"/>
    <mergeCell ref="I84:J84"/>
    <mergeCell ref="K84:L84"/>
    <mergeCell ref="I86:J86"/>
    <mergeCell ref="I88:J88"/>
    <mergeCell ref="I87:J87"/>
    <mergeCell ref="F88:G88"/>
    <mergeCell ref="B83:C83"/>
    <mergeCell ref="D83:E83"/>
    <mergeCell ref="F83:G83"/>
    <mergeCell ref="D87:E87"/>
    <mergeCell ref="F86:G86"/>
    <mergeCell ref="B85:C85"/>
    <mergeCell ref="F84:G84"/>
    <mergeCell ref="F87:G87"/>
    <mergeCell ref="F85:G85"/>
    <mergeCell ref="B86:C86"/>
    <mergeCell ref="B88:C88"/>
    <mergeCell ref="B84:C84"/>
    <mergeCell ref="D84:E84"/>
    <mergeCell ref="D88:E88"/>
    <mergeCell ref="B87:C87"/>
    <mergeCell ref="D85:E85"/>
    <mergeCell ref="K82:L82"/>
    <mergeCell ref="M88:P88"/>
    <mergeCell ref="K87:L87"/>
    <mergeCell ref="M87:P87"/>
    <mergeCell ref="K88:L88"/>
    <mergeCell ref="M79:P79"/>
    <mergeCell ref="I85:J85"/>
    <mergeCell ref="M86:P86"/>
    <mergeCell ref="K86:L86"/>
    <mergeCell ref="M80:P80"/>
    <mergeCell ref="M83:P83"/>
    <mergeCell ref="M84:P84"/>
    <mergeCell ref="M85:P85"/>
    <mergeCell ref="M81:P81"/>
    <mergeCell ref="I80:J80"/>
    <mergeCell ref="F55:G55"/>
    <mergeCell ref="M82:P82"/>
    <mergeCell ref="M74:P74"/>
    <mergeCell ref="K81:L81"/>
    <mergeCell ref="M72:P72"/>
    <mergeCell ref="M73:P73"/>
    <mergeCell ref="K72:L72"/>
    <mergeCell ref="K73:L73"/>
    <mergeCell ref="K79:L79"/>
    <mergeCell ref="K74:L74"/>
    <mergeCell ref="M55:P55"/>
    <mergeCell ref="M63:P63"/>
    <mergeCell ref="K63:L63"/>
    <mergeCell ref="M53:P53"/>
    <mergeCell ref="M54:P54"/>
    <mergeCell ref="K53:L53"/>
    <mergeCell ref="M62:P62"/>
    <mergeCell ref="K55:L55"/>
    <mergeCell ref="F53:G53"/>
    <mergeCell ref="B19:P19"/>
    <mergeCell ref="B20:P20"/>
    <mergeCell ref="E21:H21"/>
    <mergeCell ref="K52:L52"/>
    <mergeCell ref="M52:P52"/>
    <mergeCell ref="I52:J52"/>
    <mergeCell ref="M51:P51"/>
    <mergeCell ref="M50:P50"/>
    <mergeCell ref="F52:G52"/>
    <mergeCell ref="F51:G51"/>
    <mergeCell ref="E17:H17"/>
    <mergeCell ref="E18:H18"/>
    <mergeCell ref="E23:H23"/>
    <mergeCell ref="E24:H24"/>
    <mergeCell ref="B26:P27"/>
    <mergeCell ref="B50:C50"/>
    <mergeCell ref="F50:G50"/>
    <mergeCell ref="I50:J50"/>
    <mergeCell ref="I28:L28"/>
    <mergeCell ref="I13:P13"/>
    <mergeCell ref="K50:L50"/>
    <mergeCell ref="E22:H22"/>
    <mergeCell ref="B46:P46"/>
    <mergeCell ref="E15:H15"/>
    <mergeCell ref="E16:H16"/>
    <mergeCell ref="B47:P47"/>
    <mergeCell ref="B48:P48"/>
  </mergeCells>
  <printOptions horizontalCentered="1" verticalCentered="1"/>
  <pageMargins left="0" right="0" top="0" bottom="0" header="0" footer="0"/>
  <pageSetup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P159"/>
  <sheetViews>
    <sheetView tabSelected="1" zoomScale="150" zoomScaleNormal="150" workbookViewId="0" topLeftCell="A88">
      <selection activeCell="J42" sqref="J42:P78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.7109375" style="124" customWidth="1"/>
    <col min="4" max="4" width="1.7109375" style="0" customWidth="1"/>
    <col min="5" max="5" width="10.7109375" style="0" customWidth="1"/>
    <col min="6" max="6" width="5.7109375" style="0" customWidth="1"/>
    <col min="7" max="7" width="2.7109375" style="124" customWidth="1"/>
    <col min="8" max="9" width="5.7109375" style="0" customWidth="1"/>
    <col min="10" max="10" width="10.7109375" style="0" customWidth="1"/>
    <col min="11" max="11" width="5.7109375" style="0" customWidth="1"/>
    <col min="12" max="12" width="2.7109375" style="124" customWidth="1"/>
    <col min="13" max="13" width="1.7109375" style="0" customWidth="1"/>
    <col min="14" max="14" width="10.7109375" style="0" customWidth="1"/>
    <col min="15" max="15" width="5.7109375" style="0" customWidth="1"/>
    <col min="16" max="16" width="2.7109375" style="124" customWidth="1"/>
  </cols>
  <sheetData>
    <row r="1" spans="1:16" ht="54" customHeight="1" thickBot="1">
      <c r="A1" s="507"/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9"/>
    </row>
    <row r="2" spans="1:16" ht="19.5" customHeight="1" thickBot="1">
      <c r="A2" s="506" t="s">
        <v>279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</row>
    <row r="3" spans="1:16" ht="9.75" customHeight="1">
      <c r="A3" s="494" t="s">
        <v>109</v>
      </c>
      <c r="B3" s="495"/>
      <c r="C3" s="168"/>
      <c r="D3" s="169"/>
      <c r="E3" s="495" t="s">
        <v>171</v>
      </c>
      <c r="F3" s="495"/>
      <c r="G3" s="162"/>
      <c r="H3" s="66"/>
      <c r="J3" s="492" t="s">
        <v>17</v>
      </c>
      <c r="K3" s="490"/>
      <c r="L3" s="160"/>
      <c r="M3" s="161"/>
      <c r="N3" s="490" t="s">
        <v>58</v>
      </c>
      <c r="O3" s="490"/>
      <c r="P3" s="167"/>
    </row>
    <row r="4" spans="1:16" ht="9.75" customHeight="1" thickBot="1">
      <c r="A4" s="496"/>
      <c r="B4" s="497"/>
      <c r="C4" s="181"/>
      <c r="D4" s="182"/>
      <c r="E4" s="497"/>
      <c r="F4" s="497"/>
      <c r="G4" s="179"/>
      <c r="H4" s="66"/>
      <c r="J4" s="493"/>
      <c r="K4" s="491"/>
      <c r="L4" s="177"/>
      <c r="M4" s="178"/>
      <c r="N4" s="491"/>
      <c r="O4" s="491"/>
      <c r="P4" s="180"/>
    </row>
    <row r="5" spans="1:16" s="69" customFormat="1" ht="9.75" customHeight="1" thickBot="1">
      <c r="A5" s="163"/>
      <c r="B5" s="67"/>
      <c r="C5" s="122">
        <v>3</v>
      </c>
      <c r="D5" s="68"/>
      <c r="E5" s="67"/>
      <c r="F5" s="67"/>
      <c r="G5" s="164"/>
      <c r="H5" s="68"/>
      <c r="J5" s="163"/>
      <c r="K5" s="67"/>
      <c r="L5" s="122"/>
      <c r="M5" s="68"/>
      <c r="N5" s="67"/>
      <c r="O5" s="67"/>
      <c r="P5" s="164"/>
    </row>
    <row r="6" spans="1:16" ht="9.75" customHeight="1">
      <c r="A6" s="469" t="s">
        <v>270</v>
      </c>
      <c r="B6" s="465">
        <v>1</v>
      </c>
      <c r="C6" s="467">
        <v>2</v>
      </c>
      <c r="D6" s="72"/>
      <c r="E6" s="471" t="s">
        <v>283</v>
      </c>
      <c r="F6" s="465">
        <v>8</v>
      </c>
      <c r="G6" s="467">
        <v>2</v>
      </c>
      <c r="H6" s="73"/>
      <c r="I6" s="74"/>
      <c r="J6" s="469" t="s">
        <v>287</v>
      </c>
      <c r="K6" s="465">
        <v>2</v>
      </c>
      <c r="L6" s="467">
        <v>0</v>
      </c>
      <c r="M6" s="72"/>
      <c r="N6" s="471" t="s">
        <v>272</v>
      </c>
      <c r="O6" s="465">
        <v>4</v>
      </c>
      <c r="P6" s="467">
        <v>3</v>
      </c>
    </row>
    <row r="7" spans="1:16" ht="9.75" customHeight="1">
      <c r="A7" s="470"/>
      <c r="B7" s="466"/>
      <c r="C7" s="468"/>
      <c r="D7" s="75"/>
      <c r="E7" s="472"/>
      <c r="F7" s="466"/>
      <c r="G7" s="468"/>
      <c r="H7" s="73"/>
      <c r="I7" s="74"/>
      <c r="J7" s="470"/>
      <c r="K7" s="466"/>
      <c r="L7" s="468"/>
      <c r="M7" s="75"/>
      <c r="N7" s="472"/>
      <c r="O7" s="466"/>
      <c r="P7" s="468"/>
    </row>
    <row r="8" spans="1:16" ht="9.75" customHeight="1">
      <c r="A8" s="472" t="s">
        <v>273</v>
      </c>
      <c r="B8" s="466">
        <v>2</v>
      </c>
      <c r="C8" s="468">
        <v>0</v>
      </c>
      <c r="D8" s="75"/>
      <c r="E8" s="472" t="s">
        <v>256</v>
      </c>
      <c r="F8" s="466">
        <v>5</v>
      </c>
      <c r="G8" s="468">
        <v>3</v>
      </c>
      <c r="H8" s="73"/>
      <c r="I8" s="74"/>
      <c r="J8" s="472" t="s">
        <v>288</v>
      </c>
      <c r="K8" s="466">
        <v>1</v>
      </c>
      <c r="L8" s="468">
        <v>1</v>
      </c>
      <c r="M8" s="75"/>
      <c r="N8" s="472" t="s">
        <v>258</v>
      </c>
      <c r="O8" s="466">
        <v>3</v>
      </c>
      <c r="P8" s="468">
        <v>3</v>
      </c>
    </row>
    <row r="9" spans="1:16" ht="9.75" customHeight="1">
      <c r="A9" s="472"/>
      <c r="B9" s="466"/>
      <c r="C9" s="468"/>
      <c r="D9" s="75"/>
      <c r="E9" s="472"/>
      <c r="F9" s="466"/>
      <c r="G9" s="468"/>
      <c r="H9" s="73"/>
      <c r="I9" s="74"/>
      <c r="J9" s="472"/>
      <c r="K9" s="466"/>
      <c r="L9" s="468"/>
      <c r="M9" s="75"/>
      <c r="N9" s="472"/>
      <c r="O9" s="466"/>
      <c r="P9" s="468"/>
    </row>
    <row r="10" spans="1:16" ht="9.75" customHeight="1">
      <c r="A10" s="472" t="s">
        <v>260</v>
      </c>
      <c r="B10" s="466">
        <v>8</v>
      </c>
      <c r="C10" s="468">
        <v>3</v>
      </c>
      <c r="D10" s="75"/>
      <c r="E10" s="472" t="s">
        <v>284</v>
      </c>
      <c r="F10" s="466">
        <v>9</v>
      </c>
      <c r="G10" s="468">
        <v>3</v>
      </c>
      <c r="H10" s="73"/>
      <c r="I10" s="74"/>
      <c r="J10" s="472" t="s">
        <v>289</v>
      </c>
      <c r="K10" s="466">
        <v>5</v>
      </c>
      <c r="L10" s="468">
        <v>3</v>
      </c>
      <c r="M10" s="75"/>
      <c r="N10" s="472" t="s">
        <v>271</v>
      </c>
      <c r="O10" s="466">
        <v>3</v>
      </c>
      <c r="P10" s="468">
        <v>1</v>
      </c>
    </row>
    <row r="11" spans="1:16" ht="9.75" customHeight="1">
      <c r="A11" s="472"/>
      <c r="B11" s="466"/>
      <c r="C11" s="468"/>
      <c r="D11" s="75"/>
      <c r="E11" s="472"/>
      <c r="F11" s="466"/>
      <c r="G11" s="468"/>
      <c r="H11" s="73"/>
      <c r="I11" s="74"/>
      <c r="J11" s="472"/>
      <c r="K11" s="466"/>
      <c r="L11" s="468"/>
      <c r="M11" s="75"/>
      <c r="N11" s="472"/>
      <c r="O11" s="466"/>
      <c r="P11" s="468"/>
    </row>
    <row r="12" spans="1:16" ht="9.75" customHeight="1">
      <c r="A12" s="472" t="s">
        <v>275</v>
      </c>
      <c r="B12" s="466">
        <v>4</v>
      </c>
      <c r="C12" s="468">
        <v>2</v>
      </c>
      <c r="D12" s="75"/>
      <c r="E12" s="472" t="s">
        <v>285</v>
      </c>
      <c r="F12" s="466">
        <v>6</v>
      </c>
      <c r="G12" s="468">
        <v>0</v>
      </c>
      <c r="H12" s="73"/>
      <c r="I12" s="74"/>
      <c r="J12" s="472" t="s">
        <v>290</v>
      </c>
      <c r="K12" s="466">
        <v>9</v>
      </c>
      <c r="L12" s="468">
        <v>3</v>
      </c>
      <c r="M12" s="75"/>
      <c r="N12" s="472" t="s">
        <v>256</v>
      </c>
      <c r="O12" s="466">
        <v>1</v>
      </c>
      <c r="P12" s="468">
        <v>0</v>
      </c>
    </row>
    <row r="13" spans="1:16" ht="9.75" customHeight="1">
      <c r="A13" s="472"/>
      <c r="B13" s="466"/>
      <c r="C13" s="468"/>
      <c r="D13" s="75"/>
      <c r="E13" s="472"/>
      <c r="F13" s="466"/>
      <c r="G13" s="468"/>
      <c r="H13" s="73"/>
      <c r="I13" s="74"/>
      <c r="J13" s="472"/>
      <c r="K13" s="466"/>
      <c r="L13" s="468"/>
      <c r="M13" s="75"/>
      <c r="N13" s="472"/>
      <c r="O13" s="466"/>
      <c r="P13" s="468"/>
    </row>
    <row r="14" spans="1:16" ht="9.75" customHeight="1">
      <c r="A14" s="472" t="s">
        <v>274</v>
      </c>
      <c r="B14" s="466">
        <v>1</v>
      </c>
      <c r="C14" s="468"/>
      <c r="D14" s="75"/>
      <c r="E14" s="472" t="s">
        <v>286</v>
      </c>
      <c r="F14" s="466">
        <v>2</v>
      </c>
      <c r="G14" s="468">
        <v>3</v>
      </c>
      <c r="H14" s="73"/>
      <c r="I14" s="74"/>
      <c r="J14" s="472" t="s">
        <v>291</v>
      </c>
      <c r="K14" s="466">
        <v>0</v>
      </c>
      <c r="L14" s="468">
        <v>0</v>
      </c>
      <c r="M14" s="75"/>
      <c r="N14" s="472" t="s">
        <v>257</v>
      </c>
      <c r="O14" s="466">
        <v>4</v>
      </c>
      <c r="P14" s="468">
        <v>3</v>
      </c>
    </row>
    <row r="15" spans="1:16" ht="9.75" customHeight="1" thickBot="1">
      <c r="A15" s="475"/>
      <c r="B15" s="473"/>
      <c r="C15" s="474"/>
      <c r="D15" s="76"/>
      <c r="E15" s="475"/>
      <c r="F15" s="473"/>
      <c r="G15" s="474"/>
      <c r="H15" s="73"/>
      <c r="I15" s="74"/>
      <c r="J15" s="475"/>
      <c r="K15" s="473"/>
      <c r="L15" s="474"/>
      <c r="M15" s="76"/>
      <c r="N15" s="475"/>
      <c r="O15" s="473"/>
      <c r="P15" s="474"/>
    </row>
    <row r="16" spans="1:16" ht="9.75" customHeight="1">
      <c r="A16" s="476"/>
      <c r="B16" s="477"/>
      <c r="C16" s="477"/>
      <c r="D16" s="477"/>
      <c r="E16" s="477"/>
      <c r="F16" s="477"/>
      <c r="G16" s="478"/>
      <c r="H16" s="70"/>
      <c r="I16" s="77"/>
      <c r="J16" s="476"/>
      <c r="K16" s="477"/>
      <c r="L16" s="477"/>
      <c r="M16" s="477"/>
      <c r="N16" s="477"/>
      <c r="O16" s="477"/>
      <c r="P16" s="478"/>
    </row>
    <row r="17" spans="1:16" ht="9.75" customHeight="1">
      <c r="A17" s="476"/>
      <c r="B17" s="477"/>
      <c r="C17" s="477"/>
      <c r="D17" s="477"/>
      <c r="E17" s="477"/>
      <c r="F17" s="477"/>
      <c r="G17" s="478"/>
      <c r="H17" s="70"/>
      <c r="I17" s="77"/>
      <c r="J17" s="476"/>
      <c r="K17" s="477"/>
      <c r="L17" s="477"/>
      <c r="M17" s="477"/>
      <c r="N17" s="477"/>
      <c r="O17" s="477"/>
      <c r="P17" s="478"/>
    </row>
    <row r="18" spans="1:16" s="69" customFormat="1" ht="9.75" customHeight="1" thickBot="1">
      <c r="A18" s="165"/>
      <c r="B18" s="71"/>
      <c r="C18" s="123"/>
      <c r="D18" s="78"/>
      <c r="E18" s="71"/>
      <c r="F18" s="71"/>
      <c r="G18" s="166"/>
      <c r="H18" s="78"/>
      <c r="I18" s="79"/>
      <c r="J18" s="165"/>
      <c r="K18" s="71"/>
      <c r="L18" s="123"/>
      <c r="M18" s="78"/>
      <c r="N18" s="71"/>
      <c r="O18" s="71"/>
      <c r="P18" s="166"/>
    </row>
    <row r="19" spans="1:16" ht="9.75" customHeight="1">
      <c r="A19" s="469" t="s">
        <v>261</v>
      </c>
      <c r="B19" s="479"/>
      <c r="C19" s="481">
        <v>3</v>
      </c>
      <c r="D19" s="72"/>
      <c r="E19" s="469" t="s">
        <v>283</v>
      </c>
      <c r="F19" s="484"/>
      <c r="G19" s="481">
        <v>0</v>
      </c>
      <c r="H19" s="73"/>
      <c r="I19" s="74"/>
      <c r="J19" s="469" t="s">
        <v>288</v>
      </c>
      <c r="K19" s="479"/>
      <c r="L19" s="481">
        <v>0</v>
      </c>
      <c r="M19" s="72"/>
      <c r="N19" s="469" t="s">
        <v>258</v>
      </c>
      <c r="O19" s="479"/>
      <c r="P19" s="481">
        <v>3</v>
      </c>
    </row>
    <row r="20" spans="1:16" ht="9.75" customHeight="1">
      <c r="A20" s="470"/>
      <c r="B20" s="480"/>
      <c r="C20" s="482"/>
      <c r="D20" s="75"/>
      <c r="E20" s="470"/>
      <c r="F20" s="485"/>
      <c r="G20" s="482"/>
      <c r="H20" s="73"/>
      <c r="I20" s="74"/>
      <c r="J20" s="470"/>
      <c r="K20" s="480"/>
      <c r="L20" s="482"/>
      <c r="M20" s="75"/>
      <c r="N20" s="470"/>
      <c r="O20" s="480"/>
      <c r="P20" s="482"/>
    </row>
    <row r="21" spans="1:16" ht="9.75" customHeight="1">
      <c r="A21" s="486" t="s">
        <v>270</v>
      </c>
      <c r="B21" s="488"/>
      <c r="C21" s="482"/>
      <c r="D21" s="75"/>
      <c r="E21" s="486" t="s">
        <v>284</v>
      </c>
      <c r="F21" s="488"/>
      <c r="G21" s="482"/>
      <c r="H21" s="73"/>
      <c r="I21" s="74"/>
      <c r="J21" s="486" t="s">
        <v>289</v>
      </c>
      <c r="K21" s="500"/>
      <c r="L21" s="482"/>
      <c r="M21" s="75"/>
      <c r="N21" s="486" t="s">
        <v>272</v>
      </c>
      <c r="O21" s="488"/>
      <c r="P21" s="482"/>
    </row>
    <row r="22" spans="1:16" ht="9.75" customHeight="1" thickBot="1">
      <c r="A22" s="487"/>
      <c r="B22" s="489"/>
      <c r="C22" s="483"/>
      <c r="D22" s="75"/>
      <c r="E22" s="487"/>
      <c r="F22" s="489"/>
      <c r="G22" s="483"/>
      <c r="H22" s="73"/>
      <c r="I22" s="74"/>
      <c r="J22" s="487"/>
      <c r="K22" s="501"/>
      <c r="L22" s="483"/>
      <c r="M22" s="75"/>
      <c r="N22" s="487"/>
      <c r="O22" s="489"/>
      <c r="P22" s="483"/>
    </row>
    <row r="23" spans="1:16" ht="9.75" customHeight="1">
      <c r="A23" s="469" t="s">
        <v>275</v>
      </c>
      <c r="B23" s="479"/>
      <c r="C23" s="481">
        <v>3</v>
      </c>
      <c r="D23" s="75"/>
      <c r="E23" s="469" t="s">
        <v>256</v>
      </c>
      <c r="F23" s="484"/>
      <c r="G23" s="481">
        <v>1</v>
      </c>
      <c r="H23" s="73"/>
      <c r="I23" s="74"/>
      <c r="J23" s="469" t="s">
        <v>287</v>
      </c>
      <c r="K23" s="479"/>
      <c r="L23" s="481">
        <v>3</v>
      </c>
      <c r="M23" s="75"/>
      <c r="N23" s="469" t="s">
        <v>257</v>
      </c>
      <c r="O23" s="484"/>
      <c r="P23" s="481">
        <v>2</v>
      </c>
    </row>
    <row r="24" spans="1:16" ht="9.75" customHeight="1">
      <c r="A24" s="470"/>
      <c r="B24" s="480"/>
      <c r="C24" s="482"/>
      <c r="D24" s="75"/>
      <c r="E24" s="470"/>
      <c r="F24" s="485"/>
      <c r="G24" s="482"/>
      <c r="H24" s="73"/>
      <c r="I24" s="74"/>
      <c r="J24" s="470"/>
      <c r="K24" s="480"/>
      <c r="L24" s="482"/>
      <c r="M24" s="75"/>
      <c r="N24" s="470"/>
      <c r="O24" s="485"/>
      <c r="P24" s="482"/>
    </row>
    <row r="25" spans="1:16" ht="9.75" customHeight="1">
      <c r="A25" s="486" t="s">
        <v>274</v>
      </c>
      <c r="B25" s="488"/>
      <c r="C25" s="482"/>
      <c r="D25" s="75"/>
      <c r="E25" s="486" t="s">
        <v>285</v>
      </c>
      <c r="F25" s="488"/>
      <c r="G25" s="482"/>
      <c r="H25" s="73"/>
      <c r="I25" s="74"/>
      <c r="J25" s="486" t="s">
        <v>290</v>
      </c>
      <c r="K25" s="498"/>
      <c r="L25" s="482"/>
      <c r="M25" s="75"/>
      <c r="N25" s="486" t="s">
        <v>271</v>
      </c>
      <c r="O25" s="498"/>
      <c r="P25" s="482"/>
    </row>
    <row r="26" spans="1:16" ht="9.75" customHeight="1" thickBot="1">
      <c r="A26" s="487"/>
      <c r="B26" s="489"/>
      <c r="C26" s="483"/>
      <c r="D26" s="76"/>
      <c r="E26" s="487"/>
      <c r="F26" s="489"/>
      <c r="G26" s="483"/>
      <c r="H26" s="73"/>
      <c r="I26" s="74"/>
      <c r="J26" s="487"/>
      <c r="K26" s="499"/>
      <c r="L26" s="483"/>
      <c r="M26" s="76"/>
      <c r="N26" s="487"/>
      <c r="O26" s="499"/>
      <c r="P26" s="483"/>
    </row>
    <row r="27" spans="1:16" ht="9.75" customHeight="1">
      <c r="A27" s="476"/>
      <c r="B27" s="477"/>
      <c r="C27" s="477"/>
      <c r="D27" s="477"/>
      <c r="E27" s="477"/>
      <c r="F27" s="477"/>
      <c r="G27" s="478"/>
      <c r="H27" s="70"/>
      <c r="I27" s="77"/>
      <c r="J27" s="476"/>
      <c r="K27" s="477"/>
      <c r="L27" s="477"/>
      <c r="M27" s="477"/>
      <c r="N27" s="477"/>
      <c r="O27" s="477"/>
      <c r="P27" s="478"/>
    </row>
    <row r="28" spans="1:16" ht="9.75" customHeight="1">
      <c r="A28" s="476"/>
      <c r="B28" s="477"/>
      <c r="C28" s="477"/>
      <c r="D28" s="477"/>
      <c r="E28" s="477"/>
      <c r="F28" s="477"/>
      <c r="G28" s="478"/>
      <c r="H28" s="70"/>
      <c r="I28" s="77"/>
      <c r="J28" s="476"/>
      <c r="K28" s="477"/>
      <c r="L28" s="477"/>
      <c r="M28" s="477"/>
      <c r="N28" s="477"/>
      <c r="O28" s="477"/>
      <c r="P28" s="478"/>
    </row>
    <row r="29" spans="1:16" s="69" customFormat="1" ht="9.75" customHeight="1" thickBot="1">
      <c r="A29" s="165"/>
      <c r="B29" s="71"/>
      <c r="C29" s="123"/>
      <c r="D29" s="78"/>
      <c r="E29" s="71"/>
      <c r="F29" s="71"/>
      <c r="G29" s="166"/>
      <c r="H29" s="78"/>
      <c r="I29" s="79"/>
      <c r="J29" s="165"/>
      <c r="K29" s="71"/>
      <c r="L29" s="123"/>
      <c r="M29" s="78"/>
      <c r="N29" s="71"/>
      <c r="O29" s="71"/>
      <c r="P29" s="166"/>
    </row>
    <row r="30" spans="1:16" ht="9.75" customHeight="1">
      <c r="A30" s="469" t="s">
        <v>260</v>
      </c>
      <c r="B30" s="465"/>
      <c r="C30" s="467">
        <v>2</v>
      </c>
      <c r="D30" s="72"/>
      <c r="E30" s="471" t="s">
        <v>284</v>
      </c>
      <c r="F30" s="465"/>
      <c r="G30" s="467">
        <v>3</v>
      </c>
      <c r="H30" s="73"/>
      <c r="I30" s="74"/>
      <c r="J30" s="471" t="s">
        <v>289</v>
      </c>
      <c r="K30" s="465"/>
      <c r="L30" s="467">
        <v>1</v>
      </c>
      <c r="M30" s="72"/>
      <c r="N30" s="471" t="s">
        <v>258</v>
      </c>
      <c r="O30" s="465"/>
      <c r="P30" s="467">
        <v>3</v>
      </c>
    </row>
    <row r="31" spans="1:16" ht="9.75" customHeight="1">
      <c r="A31" s="470"/>
      <c r="B31" s="466"/>
      <c r="C31" s="468"/>
      <c r="D31" s="75"/>
      <c r="E31" s="472"/>
      <c r="F31" s="466"/>
      <c r="G31" s="468"/>
      <c r="H31" s="73"/>
      <c r="I31" s="74"/>
      <c r="J31" s="472"/>
      <c r="K31" s="466"/>
      <c r="L31" s="468"/>
      <c r="M31" s="75"/>
      <c r="N31" s="472"/>
      <c r="O31" s="466"/>
      <c r="P31" s="468"/>
    </row>
    <row r="32" spans="1:16" ht="9.75" customHeight="1">
      <c r="A32" s="472" t="s">
        <v>261</v>
      </c>
      <c r="B32" s="466">
        <v>2</v>
      </c>
      <c r="C32" s="468">
        <v>3</v>
      </c>
      <c r="D32" s="75"/>
      <c r="E32" s="472" t="s">
        <v>283</v>
      </c>
      <c r="F32" s="466"/>
      <c r="G32" s="468">
        <v>1</v>
      </c>
      <c r="H32" s="73"/>
      <c r="I32" s="74"/>
      <c r="J32" s="472" t="s">
        <v>291</v>
      </c>
      <c r="K32" s="466"/>
      <c r="L32" s="468">
        <v>0</v>
      </c>
      <c r="M32" s="75"/>
      <c r="N32" s="472" t="s">
        <v>272</v>
      </c>
      <c r="O32" s="466"/>
      <c r="P32" s="468">
        <v>3</v>
      </c>
    </row>
    <row r="33" spans="1:16" ht="9.75" customHeight="1">
      <c r="A33" s="472"/>
      <c r="B33" s="466"/>
      <c r="C33" s="468"/>
      <c r="D33" s="75"/>
      <c r="E33" s="472"/>
      <c r="F33" s="466"/>
      <c r="G33" s="468"/>
      <c r="H33" s="73"/>
      <c r="I33" s="74"/>
      <c r="J33" s="472"/>
      <c r="K33" s="466"/>
      <c r="L33" s="468"/>
      <c r="M33" s="75"/>
      <c r="N33" s="472"/>
      <c r="O33" s="466"/>
      <c r="P33" s="468"/>
    </row>
    <row r="34" spans="1:16" ht="9.75" customHeight="1">
      <c r="A34" s="472" t="s">
        <v>275</v>
      </c>
      <c r="B34" s="466"/>
      <c r="C34" s="468">
        <v>3</v>
      </c>
      <c r="D34" s="75"/>
      <c r="E34" s="472" t="s">
        <v>256</v>
      </c>
      <c r="F34" s="466"/>
      <c r="G34" s="468">
        <v>0</v>
      </c>
      <c r="H34" s="73"/>
      <c r="I34" s="74"/>
      <c r="J34" s="472" t="s">
        <v>290</v>
      </c>
      <c r="K34" s="466"/>
      <c r="L34" s="468">
        <v>3</v>
      </c>
      <c r="M34" s="75"/>
      <c r="N34" s="472" t="s">
        <v>256</v>
      </c>
      <c r="O34" s="466"/>
      <c r="P34" s="468">
        <v>0</v>
      </c>
    </row>
    <row r="35" spans="1:16" ht="9.75" customHeight="1">
      <c r="A35" s="472"/>
      <c r="B35" s="466"/>
      <c r="C35" s="468"/>
      <c r="D35" s="75"/>
      <c r="E35" s="472"/>
      <c r="F35" s="466"/>
      <c r="G35" s="468"/>
      <c r="H35" s="73"/>
      <c r="I35" s="74"/>
      <c r="J35" s="472"/>
      <c r="K35" s="466"/>
      <c r="L35" s="468"/>
      <c r="M35" s="75"/>
      <c r="N35" s="472"/>
      <c r="O35" s="466"/>
      <c r="P35" s="468"/>
    </row>
    <row r="36" spans="1:16" ht="9.75" customHeight="1">
      <c r="A36" s="472" t="s">
        <v>273</v>
      </c>
      <c r="B36" s="466"/>
      <c r="C36" s="468">
        <v>3</v>
      </c>
      <c r="D36" s="75"/>
      <c r="E36" s="472" t="s">
        <v>286</v>
      </c>
      <c r="F36" s="466"/>
      <c r="G36" s="468">
        <v>3</v>
      </c>
      <c r="H36" s="73"/>
      <c r="I36" s="74"/>
      <c r="J36" s="472" t="s">
        <v>287</v>
      </c>
      <c r="K36" s="466"/>
      <c r="L36" s="468">
        <v>3</v>
      </c>
      <c r="M36" s="75"/>
      <c r="N36" s="472" t="s">
        <v>271</v>
      </c>
      <c r="O36" s="466"/>
      <c r="P36" s="468">
        <v>0</v>
      </c>
    </row>
    <row r="37" spans="1:16" ht="9.75" customHeight="1">
      <c r="A37" s="472"/>
      <c r="B37" s="466"/>
      <c r="C37" s="468"/>
      <c r="D37" s="75"/>
      <c r="E37" s="472"/>
      <c r="F37" s="466"/>
      <c r="G37" s="468"/>
      <c r="H37" s="73"/>
      <c r="I37" s="74"/>
      <c r="J37" s="472"/>
      <c r="K37" s="466"/>
      <c r="L37" s="468"/>
      <c r="M37" s="75"/>
      <c r="N37" s="472"/>
      <c r="O37" s="466"/>
      <c r="P37" s="468"/>
    </row>
    <row r="38" spans="1:16" ht="9.75" customHeight="1">
      <c r="A38" s="472" t="s">
        <v>270</v>
      </c>
      <c r="B38" s="466"/>
      <c r="C38" s="468">
        <v>1</v>
      </c>
      <c r="D38" s="75"/>
      <c r="E38" s="472" t="s">
        <v>285</v>
      </c>
      <c r="F38" s="466"/>
      <c r="G38" s="468"/>
      <c r="H38" s="73"/>
      <c r="I38" s="74"/>
      <c r="J38" s="472" t="s">
        <v>288</v>
      </c>
      <c r="K38" s="466"/>
      <c r="L38" s="468">
        <v>2</v>
      </c>
      <c r="M38" s="75"/>
      <c r="N38" s="472" t="s">
        <v>257</v>
      </c>
      <c r="O38" s="466"/>
      <c r="P38" s="468">
        <v>3</v>
      </c>
    </row>
    <row r="39" spans="1:16" ht="9.75" customHeight="1" thickBot="1">
      <c r="A39" s="475"/>
      <c r="B39" s="473"/>
      <c r="C39" s="474"/>
      <c r="D39" s="76"/>
      <c r="E39" s="475"/>
      <c r="F39" s="473"/>
      <c r="G39" s="474"/>
      <c r="H39" s="73"/>
      <c r="I39" s="74"/>
      <c r="J39" s="475"/>
      <c r="K39" s="473"/>
      <c r="L39" s="474"/>
      <c r="M39" s="76"/>
      <c r="N39" s="475"/>
      <c r="O39" s="473"/>
      <c r="P39" s="474"/>
    </row>
    <row r="40" spans="10:16" ht="9.75" customHeight="1">
      <c r="J40" s="503"/>
      <c r="K40" s="504"/>
      <c r="L40" s="504"/>
      <c r="M40" s="504"/>
      <c r="N40" s="504"/>
      <c r="O40" s="504"/>
      <c r="P40" s="504"/>
    </row>
    <row r="41" spans="1:16" ht="9.75" customHeight="1" thickBot="1">
      <c r="A41" s="66"/>
      <c r="B41" s="66"/>
      <c r="C41" s="66"/>
      <c r="D41" s="66"/>
      <c r="E41" s="66"/>
      <c r="F41" s="66"/>
      <c r="G41" s="66"/>
      <c r="H41" s="66"/>
      <c r="J41" s="505"/>
      <c r="K41" s="505"/>
      <c r="L41" s="505"/>
      <c r="M41" s="505"/>
      <c r="N41" s="505"/>
      <c r="O41" s="505"/>
      <c r="P41" s="505"/>
    </row>
    <row r="42" spans="1:16" ht="9.75" customHeight="1">
      <c r="A42" s="492" t="s">
        <v>150</v>
      </c>
      <c r="B42" s="490"/>
      <c r="C42" s="160"/>
      <c r="D42" s="161"/>
      <c r="E42" s="490" t="s">
        <v>18</v>
      </c>
      <c r="F42" s="490"/>
      <c r="G42" s="167"/>
      <c r="H42" s="66"/>
      <c r="J42" s="559" t="s">
        <v>207</v>
      </c>
      <c r="K42" s="560"/>
      <c r="L42" s="561"/>
      <c r="M42" s="562"/>
      <c r="N42" s="560" t="s">
        <v>172</v>
      </c>
      <c r="O42" s="560"/>
      <c r="P42" s="563"/>
    </row>
    <row r="43" spans="1:16" ht="9.75" customHeight="1" thickBot="1">
      <c r="A43" s="493"/>
      <c r="B43" s="491"/>
      <c r="C43" s="177"/>
      <c r="D43" s="178"/>
      <c r="E43" s="491"/>
      <c r="F43" s="491"/>
      <c r="G43" s="180"/>
      <c r="H43" s="66"/>
      <c r="J43" s="564"/>
      <c r="K43" s="565"/>
      <c r="L43" s="566"/>
      <c r="M43" s="567"/>
      <c r="N43" s="565"/>
      <c r="O43" s="565"/>
      <c r="P43" s="568"/>
    </row>
    <row r="44" spans="1:16" ht="9.75" customHeight="1" thickBot="1">
      <c r="A44" s="163"/>
      <c r="B44" s="67"/>
      <c r="C44" s="122"/>
      <c r="D44" s="68"/>
      <c r="E44" s="67"/>
      <c r="F44" s="67"/>
      <c r="G44" s="164"/>
      <c r="H44" s="68"/>
      <c r="J44" s="569"/>
      <c r="K44" s="570"/>
      <c r="L44" s="571"/>
      <c r="M44" s="572"/>
      <c r="N44" s="570"/>
      <c r="O44" s="570"/>
      <c r="P44" s="573"/>
    </row>
    <row r="45" spans="1:16" ht="9.75" customHeight="1">
      <c r="A45" s="469" t="s">
        <v>292</v>
      </c>
      <c r="B45" s="465">
        <v>5</v>
      </c>
      <c r="C45" s="467">
        <v>3</v>
      </c>
      <c r="D45" s="72"/>
      <c r="E45" s="471" t="s">
        <v>301</v>
      </c>
      <c r="F45" s="465">
        <v>4</v>
      </c>
      <c r="G45" s="467">
        <v>1</v>
      </c>
      <c r="H45" s="73"/>
      <c r="I45" s="74"/>
      <c r="J45" s="574" t="s">
        <v>305</v>
      </c>
      <c r="K45" s="575">
        <v>3</v>
      </c>
      <c r="L45" s="576">
        <v>3</v>
      </c>
      <c r="M45" s="577"/>
      <c r="N45" s="578" t="s">
        <v>260</v>
      </c>
      <c r="O45" s="575">
        <v>2</v>
      </c>
      <c r="P45" s="576">
        <v>2</v>
      </c>
    </row>
    <row r="46" spans="1:16" ht="9.75" customHeight="1">
      <c r="A46" s="470"/>
      <c r="B46" s="466"/>
      <c r="C46" s="468"/>
      <c r="D46" s="75"/>
      <c r="E46" s="472"/>
      <c r="F46" s="466"/>
      <c r="G46" s="468"/>
      <c r="H46" s="73"/>
      <c r="I46" s="74"/>
      <c r="J46" s="579"/>
      <c r="K46" s="580"/>
      <c r="L46" s="581"/>
      <c r="M46" s="582"/>
      <c r="N46" s="583"/>
      <c r="O46" s="580"/>
      <c r="P46" s="581"/>
    </row>
    <row r="47" spans="1:16" ht="9.75" customHeight="1">
      <c r="A47" s="472" t="s">
        <v>293</v>
      </c>
      <c r="B47" s="466">
        <v>6</v>
      </c>
      <c r="C47" s="468">
        <v>3</v>
      </c>
      <c r="D47" s="75"/>
      <c r="E47" s="472" t="s">
        <v>302</v>
      </c>
      <c r="F47" s="466">
        <v>8</v>
      </c>
      <c r="G47" s="468">
        <v>2</v>
      </c>
      <c r="H47" s="73"/>
      <c r="I47" s="74"/>
      <c r="J47" s="583" t="s">
        <v>306</v>
      </c>
      <c r="K47" s="580">
        <v>0</v>
      </c>
      <c r="L47" s="581">
        <v>0</v>
      </c>
      <c r="M47" s="582"/>
      <c r="N47" s="583" t="s">
        <v>311</v>
      </c>
      <c r="O47" s="580">
        <v>1</v>
      </c>
      <c r="P47" s="581">
        <v>3</v>
      </c>
    </row>
    <row r="48" spans="1:16" ht="9.75" customHeight="1">
      <c r="A48" s="472"/>
      <c r="B48" s="466"/>
      <c r="C48" s="468"/>
      <c r="D48" s="75"/>
      <c r="E48" s="472"/>
      <c r="F48" s="466"/>
      <c r="G48" s="468"/>
      <c r="H48" s="73"/>
      <c r="I48" s="74"/>
      <c r="J48" s="583"/>
      <c r="K48" s="580"/>
      <c r="L48" s="581"/>
      <c r="M48" s="582"/>
      <c r="N48" s="583"/>
      <c r="O48" s="580"/>
      <c r="P48" s="581"/>
    </row>
    <row r="49" spans="1:16" ht="9.75" customHeight="1">
      <c r="A49" s="472" t="s">
        <v>294</v>
      </c>
      <c r="B49" s="466">
        <v>7</v>
      </c>
      <c r="C49" s="468">
        <v>3</v>
      </c>
      <c r="D49" s="75"/>
      <c r="E49" s="472" t="s">
        <v>303</v>
      </c>
      <c r="F49" s="466">
        <v>0</v>
      </c>
      <c r="G49" s="468">
        <v>0</v>
      </c>
      <c r="H49" s="73"/>
      <c r="I49" s="74"/>
      <c r="J49" s="583" t="s">
        <v>307</v>
      </c>
      <c r="K49" s="580">
        <v>8</v>
      </c>
      <c r="L49" s="581">
        <v>0</v>
      </c>
      <c r="M49" s="582"/>
      <c r="N49" s="583" t="s">
        <v>312</v>
      </c>
      <c r="O49" s="580">
        <v>10</v>
      </c>
      <c r="P49" s="581">
        <v>3</v>
      </c>
    </row>
    <row r="50" spans="1:16" ht="9.75" customHeight="1">
      <c r="A50" s="472"/>
      <c r="B50" s="466"/>
      <c r="C50" s="468"/>
      <c r="D50" s="75"/>
      <c r="E50" s="472"/>
      <c r="F50" s="466"/>
      <c r="G50" s="468"/>
      <c r="H50" s="73"/>
      <c r="I50" s="74"/>
      <c r="J50" s="583"/>
      <c r="K50" s="580"/>
      <c r="L50" s="581"/>
      <c r="M50" s="582"/>
      <c r="N50" s="583"/>
      <c r="O50" s="580"/>
      <c r="P50" s="581"/>
    </row>
    <row r="51" spans="1:16" ht="9.75" customHeight="1">
      <c r="A51" s="472" t="s">
        <v>295</v>
      </c>
      <c r="B51" s="466">
        <v>3</v>
      </c>
      <c r="C51" s="468">
        <v>3</v>
      </c>
      <c r="D51" s="75"/>
      <c r="E51" s="472" t="s">
        <v>270</v>
      </c>
      <c r="F51" s="466">
        <v>5</v>
      </c>
      <c r="G51" s="468">
        <v>0</v>
      </c>
      <c r="H51" s="73"/>
      <c r="I51" s="74"/>
      <c r="J51" s="583" t="s">
        <v>308</v>
      </c>
      <c r="K51" s="580">
        <v>4</v>
      </c>
      <c r="L51" s="581">
        <v>1</v>
      </c>
      <c r="M51" s="582"/>
      <c r="N51" s="583" t="s">
        <v>313</v>
      </c>
      <c r="O51" s="580">
        <v>4</v>
      </c>
      <c r="P51" s="581">
        <v>3</v>
      </c>
    </row>
    <row r="52" spans="1:16" ht="9.75" customHeight="1">
      <c r="A52" s="472"/>
      <c r="B52" s="466"/>
      <c r="C52" s="468"/>
      <c r="D52" s="75"/>
      <c r="E52" s="472"/>
      <c r="F52" s="466"/>
      <c r="G52" s="468"/>
      <c r="H52" s="73"/>
      <c r="I52" s="74"/>
      <c r="J52" s="583"/>
      <c r="K52" s="580"/>
      <c r="L52" s="581"/>
      <c r="M52" s="582"/>
      <c r="N52" s="583"/>
      <c r="O52" s="580"/>
      <c r="P52" s="581"/>
    </row>
    <row r="53" spans="1:16" ht="9.75" customHeight="1">
      <c r="A53" s="472" t="s">
        <v>296</v>
      </c>
      <c r="B53" s="466">
        <v>5</v>
      </c>
      <c r="C53" s="468">
        <v>3</v>
      </c>
      <c r="D53" s="75"/>
      <c r="E53" s="472" t="s">
        <v>261</v>
      </c>
      <c r="F53" s="466">
        <v>1</v>
      </c>
      <c r="G53" s="468">
        <v>0</v>
      </c>
      <c r="H53" s="73"/>
      <c r="I53" s="74"/>
      <c r="J53" s="583" t="s">
        <v>309</v>
      </c>
      <c r="K53" s="580">
        <v>1</v>
      </c>
      <c r="L53" s="581">
        <v>3</v>
      </c>
      <c r="M53" s="582"/>
      <c r="N53" s="583" t="s">
        <v>314</v>
      </c>
      <c r="O53" s="580">
        <v>0</v>
      </c>
      <c r="P53" s="581">
        <v>0</v>
      </c>
    </row>
    <row r="54" spans="1:16" ht="9.75" customHeight="1" thickBot="1">
      <c r="A54" s="475"/>
      <c r="B54" s="473"/>
      <c r="C54" s="474"/>
      <c r="D54" s="76"/>
      <c r="E54" s="475"/>
      <c r="F54" s="473"/>
      <c r="G54" s="474"/>
      <c r="H54" s="73"/>
      <c r="I54" s="74"/>
      <c r="J54" s="584"/>
      <c r="K54" s="585"/>
      <c r="L54" s="586"/>
      <c r="M54" s="587"/>
      <c r="N54" s="584"/>
      <c r="O54" s="585"/>
      <c r="P54" s="586"/>
    </row>
    <row r="55" spans="1:16" ht="9.75" customHeight="1">
      <c r="A55" s="476"/>
      <c r="B55" s="477"/>
      <c r="C55" s="477"/>
      <c r="D55" s="477"/>
      <c r="E55" s="477"/>
      <c r="F55" s="477"/>
      <c r="G55" s="478"/>
      <c r="H55" s="70"/>
      <c r="I55" s="77"/>
      <c r="J55" s="588"/>
      <c r="K55" s="589"/>
      <c r="L55" s="589"/>
      <c r="M55" s="589"/>
      <c r="N55" s="589"/>
      <c r="O55" s="589"/>
      <c r="P55" s="590"/>
    </row>
    <row r="56" spans="1:16" ht="9.75" customHeight="1">
      <c r="A56" s="476"/>
      <c r="B56" s="477"/>
      <c r="C56" s="477"/>
      <c r="D56" s="477"/>
      <c r="E56" s="477"/>
      <c r="F56" s="477"/>
      <c r="G56" s="478"/>
      <c r="H56" s="70"/>
      <c r="I56" s="77"/>
      <c r="J56" s="588"/>
      <c r="K56" s="589"/>
      <c r="L56" s="589"/>
      <c r="M56" s="589"/>
      <c r="N56" s="589"/>
      <c r="O56" s="589"/>
      <c r="P56" s="590"/>
    </row>
    <row r="57" spans="1:16" ht="9.75" customHeight="1" thickBot="1">
      <c r="A57" s="165"/>
      <c r="B57" s="71"/>
      <c r="C57" s="123"/>
      <c r="D57" s="78"/>
      <c r="E57" s="71"/>
      <c r="F57" s="71"/>
      <c r="G57" s="166"/>
      <c r="H57" s="78"/>
      <c r="I57" s="74"/>
      <c r="J57" s="591"/>
      <c r="K57" s="592"/>
      <c r="L57" s="593"/>
      <c r="M57" s="594"/>
      <c r="N57" s="592"/>
      <c r="O57" s="592"/>
      <c r="P57" s="595"/>
    </row>
    <row r="58" spans="1:16" ht="9.75" customHeight="1">
      <c r="A58" s="469" t="s">
        <v>294</v>
      </c>
      <c r="B58" s="484"/>
      <c r="C58" s="481">
        <v>3</v>
      </c>
      <c r="D58" s="72"/>
      <c r="E58" s="469" t="s">
        <v>302</v>
      </c>
      <c r="F58" s="479"/>
      <c r="G58" s="481">
        <v>1</v>
      </c>
      <c r="H58" s="73"/>
      <c r="I58" s="74"/>
      <c r="J58" s="574" t="s">
        <v>306</v>
      </c>
      <c r="K58" s="596"/>
      <c r="L58" s="597">
        <v>1</v>
      </c>
      <c r="M58" s="577"/>
      <c r="N58" s="574" t="s">
        <v>312</v>
      </c>
      <c r="O58" s="598"/>
      <c r="P58" s="597">
        <v>3</v>
      </c>
    </row>
    <row r="59" spans="1:16" ht="9.75" customHeight="1">
      <c r="A59" s="470"/>
      <c r="B59" s="485"/>
      <c r="C59" s="482"/>
      <c r="D59" s="75"/>
      <c r="E59" s="470"/>
      <c r="F59" s="480"/>
      <c r="G59" s="482"/>
      <c r="H59" s="73"/>
      <c r="I59" s="74"/>
      <c r="J59" s="579"/>
      <c r="K59" s="599"/>
      <c r="L59" s="600"/>
      <c r="M59" s="582"/>
      <c r="N59" s="579"/>
      <c r="O59" s="601"/>
      <c r="P59" s="600"/>
    </row>
    <row r="60" spans="1:16" ht="9.75" customHeight="1">
      <c r="A60" s="486" t="s">
        <v>296</v>
      </c>
      <c r="B60" s="488"/>
      <c r="C60" s="482"/>
      <c r="D60" s="75"/>
      <c r="E60" s="486" t="s">
        <v>301</v>
      </c>
      <c r="F60" s="488"/>
      <c r="G60" s="482"/>
      <c r="H60" s="73"/>
      <c r="I60" s="74"/>
      <c r="J60" s="602" t="s">
        <v>307</v>
      </c>
      <c r="K60" s="603"/>
      <c r="L60" s="600"/>
      <c r="M60" s="582"/>
      <c r="N60" s="602" t="s">
        <v>314</v>
      </c>
      <c r="O60" s="603"/>
      <c r="P60" s="600"/>
    </row>
    <row r="61" spans="1:16" ht="9.75" customHeight="1" thickBot="1">
      <c r="A61" s="487"/>
      <c r="B61" s="489"/>
      <c r="C61" s="483"/>
      <c r="D61" s="75"/>
      <c r="E61" s="487"/>
      <c r="F61" s="489"/>
      <c r="G61" s="483"/>
      <c r="H61" s="73"/>
      <c r="I61" s="74"/>
      <c r="J61" s="604"/>
      <c r="K61" s="605"/>
      <c r="L61" s="606"/>
      <c r="M61" s="582"/>
      <c r="N61" s="604"/>
      <c r="O61" s="605"/>
      <c r="P61" s="606"/>
    </row>
    <row r="62" spans="1:16" ht="9.75" customHeight="1">
      <c r="A62" s="469" t="s">
        <v>295</v>
      </c>
      <c r="B62" s="484"/>
      <c r="C62" s="481">
        <v>3</v>
      </c>
      <c r="D62" s="75"/>
      <c r="E62" s="469" t="s">
        <v>270</v>
      </c>
      <c r="F62" s="484"/>
      <c r="G62" s="481">
        <v>0</v>
      </c>
      <c r="H62" s="73"/>
      <c r="I62" s="74"/>
      <c r="J62" s="574" t="s">
        <v>305</v>
      </c>
      <c r="K62" s="596"/>
      <c r="L62" s="597">
        <v>3</v>
      </c>
      <c r="M62" s="582"/>
      <c r="N62" s="574" t="s">
        <v>311</v>
      </c>
      <c r="O62" s="598"/>
      <c r="P62" s="597">
        <v>1</v>
      </c>
    </row>
    <row r="63" spans="1:16" ht="9.75" customHeight="1">
      <c r="A63" s="470"/>
      <c r="B63" s="485"/>
      <c r="C63" s="482"/>
      <c r="D63" s="75"/>
      <c r="E63" s="470"/>
      <c r="F63" s="485"/>
      <c r="G63" s="482"/>
      <c r="H63" s="73"/>
      <c r="I63" s="74"/>
      <c r="J63" s="579"/>
      <c r="K63" s="599"/>
      <c r="L63" s="600"/>
      <c r="M63" s="582"/>
      <c r="N63" s="579"/>
      <c r="O63" s="601"/>
      <c r="P63" s="600"/>
    </row>
    <row r="64" spans="1:16" ht="9.75" customHeight="1">
      <c r="A64" s="486" t="s">
        <v>297</v>
      </c>
      <c r="B64" s="488"/>
      <c r="C64" s="482"/>
      <c r="D64" s="75"/>
      <c r="E64" s="486" t="s">
        <v>261</v>
      </c>
      <c r="F64" s="488"/>
      <c r="G64" s="482"/>
      <c r="H64" s="73"/>
      <c r="I64" s="74"/>
      <c r="J64" s="602" t="s">
        <v>309</v>
      </c>
      <c r="K64" s="603"/>
      <c r="L64" s="600"/>
      <c r="M64" s="582"/>
      <c r="N64" s="602" t="s">
        <v>313</v>
      </c>
      <c r="O64" s="603"/>
      <c r="P64" s="600"/>
    </row>
    <row r="65" spans="1:16" ht="9.75" customHeight="1" thickBot="1">
      <c r="A65" s="487"/>
      <c r="B65" s="489"/>
      <c r="C65" s="483"/>
      <c r="D65" s="76"/>
      <c r="E65" s="487"/>
      <c r="F65" s="489"/>
      <c r="G65" s="483"/>
      <c r="H65" s="73"/>
      <c r="I65" s="74"/>
      <c r="J65" s="604"/>
      <c r="K65" s="605"/>
      <c r="L65" s="606"/>
      <c r="M65" s="587"/>
      <c r="N65" s="604"/>
      <c r="O65" s="605"/>
      <c r="P65" s="606"/>
    </row>
    <row r="66" spans="1:16" ht="9.75" customHeight="1">
      <c r="A66" s="476"/>
      <c r="B66" s="477"/>
      <c r="C66" s="477"/>
      <c r="D66" s="477"/>
      <c r="E66" s="477"/>
      <c r="F66" s="477"/>
      <c r="G66" s="478"/>
      <c r="H66" s="70"/>
      <c r="I66" s="77"/>
      <c r="J66" s="588"/>
      <c r="K66" s="589"/>
      <c r="L66" s="589"/>
      <c r="M66" s="589"/>
      <c r="N66" s="589"/>
      <c r="O66" s="589"/>
      <c r="P66" s="590"/>
    </row>
    <row r="67" spans="1:16" ht="9.75" customHeight="1">
      <c r="A67" s="476"/>
      <c r="B67" s="477"/>
      <c r="C67" s="477"/>
      <c r="D67" s="477"/>
      <c r="E67" s="477"/>
      <c r="F67" s="477"/>
      <c r="G67" s="478"/>
      <c r="H67" s="70"/>
      <c r="I67" s="77"/>
      <c r="J67" s="588"/>
      <c r="K67" s="589"/>
      <c r="L67" s="589"/>
      <c r="M67" s="589"/>
      <c r="N67" s="589"/>
      <c r="O67" s="589"/>
      <c r="P67" s="590"/>
    </row>
    <row r="68" spans="1:16" ht="9.75" customHeight="1" thickBot="1">
      <c r="A68" s="165"/>
      <c r="B68" s="71"/>
      <c r="C68" s="123"/>
      <c r="D68" s="78"/>
      <c r="E68" s="71"/>
      <c r="F68" s="71"/>
      <c r="G68" s="166"/>
      <c r="H68" s="78"/>
      <c r="I68" s="74"/>
      <c r="J68" s="591"/>
      <c r="K68" s="592"/>
      <c r="L68" s="593"/>
      <c r="M68" s="594"/>
      <c r="N68" s="592"/>
      <c r="O68" s="592"/>
      <c r="P68" s="595"/>
    </row>
    <row r="69" spans="1:16" ht="9.75" customHeight="1">
      <c r="A69" s="471" t="s">
        <v>298</v>
      </c>
      <c r="B69" s="465">
        <v>4</v>
      </c>
      <c r="C69" s="467">
        <v>3</v>
      </c>
      <c r="D69" s="72"/>
      <c r="E69" s="471" t="s">
        <v>303</v>
      </c>
      <c r="F69" s="465"/>
      <c r="G69" s="467">
        <v>0</v>
      </c>
      <c r="H69" s="73"/>
      <c r="I69" s="74"/>
      <c r="J69" s="574" t="s">
        <v>307</v>
      </c>
      <c r="K69" s="575"/>
      <c r="L69" s="576">
        <v>3</v>
      </c>
      <c r="M69" s="577"/>
      <c r="N69" s="578" t="s">
        <v>315</v>
      </c>
      <c r="O69" s="575">
        <v>4</v>
      </c>
      <c r="P69" s="576">
        <v>2</v>
      </c>
    </row>
    <row r="70" spans="1:16" ht="9.75" customHeight="1">
      <c r="A70" s="472"/>
      <c r="B70" s="466"/>
      <c r="C70" s="468"/>
      <c r="D70" s="75"/>
      <c r="E70" s="472"/>
      <c r="F70" s="466"/>
      <c r="G70" s="468"/>
      <c r="H70" s="73"/>
      <c r="I70" s="74"/>
      <c r="J70" s="579"/>
      <c r="K70" s="580"/>
      <c r="L70" s="581"/>
      <c r="M70" s="582"/>
      <c r="N70" s="583"/>
      <c r="O70" s="580"/>
      <c r="P70" s="581"/>
    </row>
    <row r="71" spans="1:16" ht="9.75" customHeight="1">
      <c r="A71" s="472" t="s">
        <v>299</v>
      </c>
      <c r="B71" s="466">
        <v>3</v>
      </c>
      <c r="C71" s="468">
        <v>0</v>
      </c>
      <c r="D71" s="75"/>
      <c r="E71" s="472" t="s">
        <v>302</v>
      </c>
      <c r="F71" s="466"/>
      <c r="G71" s="468">
        <v>3</v>
      </c>
      <c r="H71" s="73"/>
      <c r="I71" s="74"/>
      <c r="J71" s="583" t="s">
        <v>305</v>
      </c>
      <c r="K71" s="580"/>
      <c r="L71" s="581">
        <v>3</v>
      </c>
      <c r="M71" s="582"/>
      <c r="N71" s="583" t="s">
        <v>311</v>
      </c>
      <c r="O71" s="580"/>
      <c r="P71" s="581">
        <v>0</v>
      </c>
    </row>
    <row r="72" spans="1:16" ht="9.75" customHeight="1">
      <c r="A72" s="472"/>
      <c r="B72" s="466"/>
      <c r="C72" s="468"/>
      <c r="D72" s="75"/>
      <c r="E72" s="472"/>
      <c r="F72" s="466"/>
      <c r="G72" s="468"/>
      <c r="H72" s="73"/>
      <c r="I72" s="74"/>
      <c r="J72" s="583"/>
      <c r="K72" s="580"/>
      <c r="L72" s="581"/>
      <c r="M72" s="582"/>
      <c r="N72" s="583"/>
      <c r="O72" s="580"/>
      <c r="P72" s="581"/>
    </row>
    <row r="73" spans="1:16" ht="9.75" customHeight="1">
      <c r="A73" s="472" t="s">
        <v>300</v>
      </c>
      <c r="B73" s="466">
        <v>1</v>
      </c>
      <c r="C73" s="468">
        <v>0</v>
      </c>
      <c r="D73" s="75"/>
      <c r="E73" s="472" t="s">
        <v>270</v>
      </c>
      <c r="F73" s="466"/>
      <c r="G73" s="468">
        <v>3</v>
      </c>
      <c r="H73" s="73"/>
      <c r="I73" s="74"/>
      <c r="J73" s="583" t="s">
        <v>309</v>
      </c>
      <c r="K73" s="580"/>
      <c r="L73" s="581">
        <v>1</v>
      </c>
      <c r="M73" s="582"/>
      <c r="N73" s="583" t="s">
        <v>312</v>
      </c>
      <c r="O73" s="580"/>
      <c r="P73" s="581">
        <v>3</v>
      </c>
    </row>
    <row r="74" spans="1:16" ht="9.75" customHeight="1">
      <c r="A74" s="472"/>
      <c r="B74" s="466"/>
      <c r="C74" s="468"/>
      <c r="D74" s="75"/>
      <c r="E74" s="472"/>
      <c r="F74" s="466"/>
      <c r="G74" s="468"/>
      <c r="H74" s="73"/>
      <c r="I74" s="74"/>
      <c r="J74" s="583"/>
      <c r="K74" s="580"/>
      <c r="L74" s="581"/>
      <c r="M74" s="582"/>
      <c r="N74" s="583"/>
      <c r="O74" s="580"/>
      <c r="P74" s="581"/>
    </row>
    <row r="75" spans="1:16" ht="9.75" customHeight="1">
      <c r="A75" s="472" t="s">
        <v>293</v>
      </c>
      <c r="B75" s="466"/>
      <c r="C75" s="468">
        <v>3</v>
      </c>
      <c r="D75" s="75"/>
      <c r="E75" s="472" t="s">
        <v>261</v>
      </c>
      <c r="F75" s="466"/>
      <c r="G75" s="468">
        <v>0</v>
      </c>
      <c r="H75" s="73"/>
      <c r="I75" s="74"/>
      <c r="J75" s="583" t="s">
        <v>310</v>
      </c>
      <c r="K75" s="580">
        <v>2</v>
      </c>
      <c r="L75" s="581">
        <v>3</v>
      </c>
      <c r="M75" s="582"/>
      <c r="N75" s="583" t="s">
        <v>313</v>
      </c>
      <c r="O75" s="580"/>
      <c r="P75" s="581">
        <v>2</v>
      </c>
    </row>
    <row r="76" spans="1:16" ht="9.75" customHeight="1">
      <c r="A76" s="472"/>
      <c r="B76" s="466"/>
      <c r="C76" s="468"/>
      <c r="D76" s="75"/>
      <c r="E76" s="472"/>
      <c r="F76" s="466"/>
      <c r="G76" s="468"/>
      <c r="H76" s="73"/>
      <c r="I76" s="74"/>
      <c r="J76" s="583"/>
      <c r="K76" s="580"/>
      <c r="L76" s="581"/>
      <c r="M76" s="582"/>
      <c r="N76" s="583"/>
      <c r="O76" s="580"/>
      <c r="P76" s="581"/>
    </row>
    <row r="77" spans="1:16" ht="9.75" customHeight="1">
      <c r="A77" s="472" t="s">
        <v>292</v>
      </c>
      <c r="B77" s="466"/>
      <c r="C77" s="468">
        <v>3</v>
      </c>
      <c r="D77" s="75"/>
      <c r="E77" s="472" t="s">
        <v>304</v>
      </c>
      <c r="F77" s="466">
        <v>0</v>
      </c>
      <c r="G77" s="468">
        <v>0</v>
      </c>
      <c r="H77" s="73"/>
      <c r="I77" s="74"/>
      <c r="J77" s="583" t="s">
        <v>308</v>
      </c>
      <c r="K77" s="580"/>
      <c r="L77" s="581">
        <v>0</v>
      </c>
      <c r="M77" s="582"/>
      <c r="N77" s="583" t="s">
        <v>314</v>
      </c>
      <c r="O77" s="580"/>
      <c r="P77" s="581">
        <v>3</v>
      </c>
    </row>
    <row r="78" spans="1:16" ht="9.75" customHeight="1" thickBot="1">
      <c r="A78" s="475"/>
      <c r="B78" s="473"/>
      <c r="C78" s="474"/>
      <c r="D78" s="76"/>
      <c r="E78" s="475"/>
      <c r="F78" s="473"/>
      <c r="G78" s="474"/>
      <c r="H78" s="73"/>
      <c r="I78" s="74"/>
      <c r="J78" s="584"/>
      <c r="K78" s="585"/>
      <c r="L78" s="586"/>
      <c r="M78" s="587"/>
      <c r="N78" s="584"/>
      <c r="O78" s="585"/>
      <c r="P78" s="586"/>
    </row>
    <row r="79" spans="1:16" ht="9.75" customHeight="1">
      <c r="A79" s="73"/>
      <c r="B79" s="170"/>
      <c r="C79" s="171"/>
      <c r="D79" s="75"/>
      <c r="E79" s="73"/>
      <c r="F79" s="170"/>
      <c r="G79" s="171"/>
      <c r="H79" s="73"/>
      <c r="I79" s="74"/>
      <c r="J79" s="73"/>
      <c r="K79" s="170"/>
      <c r="L79" s="171"/>
      <c r="M79" s="75"/>
      <c r="N79" s="73"/>
      <c r="O79" s="170"/>
      <c r="P79" s="171"/>
    </row>
    <row r="80" spans="1:16" ht="9.75" customHeight="1" thickBot="1">
      <c r="A80" s="73"/>
      <c r="B80" s="170"/>
      <c r="C80" s="171"/>
      <c r="D80" s="75"/>
      <c r="E80" s="73"/>
      <c r="F80" s="170"/>
      <c r="G80" s="171"/>
      <c r="H80" s="73"/>
      <c r="I80" s="74"/>
      <c r="J80" s="73"/>
      <c r="K80" s="170"/>
      <c r="L80" s="171"/>
      <c r="M80" s="75"/>
      <c r="N80" s="73"/>
      <c r="O80" s="170"/>
      <c r="P80" s="171"/>
    </row>
    <row r="81" spans="1:16" ht="58.5" customHeight="1" thickBot="1">
      <c r="A81" s="507"/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9"/>
    </row>
    <row r="82" spans="1:16" ht="9.75" customHeight="1" thickBot="1">
      <c r="A82" s="73"/>
      <c r="B82" s="170"/>
      <c r="C82" s="171"/>
      <c r="D82" s="75"/>
      <c r="E82" s="73"/>
      <c r="F82" s="170"/>
      <c r="G82" s="171"/>
      <c r="H82" s="73"/>
      <c r="I82" s="74"/>
      <c r="J82" s="73"/>
      <c r="K82" s="170"/>
      <c r="L82" s="171"/>
      <c r="M82" s="75"/>
      <c r="N82" s="73"/>
      <c r="O82" s="170"/>
      <c r="P82" s="171"/>
    </row>
    <row r="83" spans="1:16" ht="9.75" customHeight="1">
      <c r="A83" s="494" t="s">
        <v>28</v>
      </c>
      <c r="B83" s="495"/>
      <c r="C83" s="168"/>
      <c r="D83" s="169"/>
      <c r="E83" s="495" t="s">
        <v>110</v>
      </c>
      <c r="F83" s="495"/>
      <c r="G83" s="167"/>
      <c r="H83" s="66"/>
      <c r="J83" s="494"/>
      <c r="K83" s="495"/>
      <c r="L83" s="168"/>
      <c r="M83" s="169"/>
      <c r="N83" s="495"/>
      <c r="O83" s="495"/>
      <c r="P83" s="167"/>
    </row>
    <row r="84" spans="1:16" ht="9.75" customHeight="1" thickBot="1">
      <c r="A84" s="496"/>
      <c r="B84" s="497"/>
      <c r="C84" s="181"/>
      <c r="D84" s="182"/>
      <c r="E84" s="497"/>
      <c r="F84" s="497"/>
      <c r="G84" s="180"/>
      <c r="H84" s="66"/>
      <c r="J84" s="496"/>
      <c r="K84" s="497"/>
      <c r="L84" s="181"/>
      <c r="M84" s="182"/>
      <c r="N84" s="497"/>
      <c r="O84" s="497"/>
      <c r="P84" s="180"/>
    </row>
    <row r="85" spans="1:16" ht="9.75" customHeight="1" thickBot="1">
      <c r="A85" s="163"/>
      <c r="B85" s="67"/>
      <c r="C85" s="122"/>
      <c r="D85" s="68"/>
      <c r="E85" s="67"/>
      <c r="F85" s="67"/>
      <c r="G85" s="164"/>
      <c r="H85" s="68"/>
      <c r="J85" s="163"/>
      <c r="K85" s="67"/>
      <c r="L85" s="122"/>
      <c r="M85" s="68"/>
      <c r="N85" s="67"/>
      <c r="O85" s="67"/>
      <c r="P85" s="164"/>
    </row>
    <row r="86" spans="1:16" ht="9.75" customHeight="1">
      <c r="A86" s="469" t="s">
        <v>319</v>
      </c>
      <c r="B86" s="465">
        <v>7</v>
      </c>
      <c r="C86" s="467">
        <v>3</v>
      </c>
      <c r="D86" s="72"/>
      <c r="E86" s="471" t="s">
        <v>325</v>
      </c>
      <c r="F86" s="465">
        <v>7</v>
      </c>
      <c r="G86" s="467">
        <v>1</v>
      </c>
      <c r="H86" s="73"/>
      <c r="I86" s="74"/>
      <c r="J86" s="469"/>
      <c r="K86" s="465"/>
      <c r="L86" s="467"/>
      <c r="M86" s="72"/>
      <c r="N86" s="471"/>
      <c r="O86" s="465"/>
      <c r="P86" s="467"/>
    </row>
    <row r="87" spans="1:16" ht="9.75" customHeight="1">
      <c r="A87" s="470"/>
      <c r="B87" s="466"/>
      <c r="C87" s="468"/>
      <c r="D87" s="75"/>
      <c r="E87" s="472"/>
      <c r="F87" s="466"/>
      <c r="G87" s="468"/>
      <c r="H87" s="73"/>
      <c r="I87" s="74"/>
      <c r="J87" s="470"/>
      <c r="K87" s="466"/>
      <c r="L87" s="468"/>
      <c r="M87" s="75"/>
      <c r="N87" s="472"/>
      <c r="O87" s="466"/>
      <c r="P87" s="468"/>
    </row>
    <row r="88" spans="1:16" ht="9.75" customHeight="1">
      <c r="A88" s="472" t="s">
        <v>320</v>
      </c>
      <c r="B88" s="466">
        <v>10</v>
      </c>
      <c r="C88" s="468">
        <v>3</v>
      </c>
      <c r="D88" s="75"/>
      <c r="E88" s="472" t="s">
        <v>304</v>
      </c>
      <c r="F88" s="466">
        <v>0</v>
      </c>
      <c r="G88" s="468">
        <v>0</v>
      </c>
      <c r="H88" s="73"/>
      <c r="I88" s="74"/>
      <c r="J88" s="472"/>
      <c r="K88" s="466"/>
      <c r="L88" s="468"/>
      <c r="M88" s="75"/>
      <c r="N88" s="472"/>
      <c r="O88" s="466"/>
      <c r="P88" s="468"/>
    </row>
    <row r="89" spans="1:16" ht="9.75" customHeight="1">
      <c r="A89" s="472"/>
      <c r="B89" s="466"/>
      <c r="C89" s="468"/>
      <c r="D89" s="75"/>
      <c r="E89" s="472"/>
      <c r="F89" s="466"/>
      <c r="G89" s="468"/>
      <c r="H89" s="73"/>
      <c r="I89" s="74"/>
      <c r="J89" s="472"/>
      <c r="K89" s="466"/>
      <c r="L89" s="468"/>
      <c r="M89" s="75"/>
      <c r="N89" s="472"/>
      <c r="O89" s="466"/>
      <c r="P89" s="468"/>
    </row>
    <row r="90" spans="1:16" ht="9.75" customHeight="1">
      <c r="A90" s="472" t="s">
        <v>321</v>
      </c>
      <c r="B90" s="466">
        <v>9</v>
      </c>
      <c r="C90" s="468">
        <v>3</v>
      </c>
      <c r="D90" s="75"/>
      <c r="E90" s="472" t="s">
        <v>326</v>
      </c>
      <c r="F90" s="466">
        <v>9</v>
      </c>
      <c r="G90" s="468">
        <v>2</v>
      </c>
      <c r="H90" s="73"/>
      <c r="I90" s="74"/>
      <c r="J90" s="472"/>
      <c r="K90" s="466"/>
      <c r="L90" s="468"/>
      <c r="M90" s="75"/>
      <c r="N90" s="472"/>
      <c r="O90" s="466"/>
      <c r="P90" s="468"/>
    </row>
    <row r="91" spans="1:16" ht="9.75" customHeight="1">
      <c r="A91" s="472"/>
      <c r="B91" s="466"/>
      <c r="C91" s="468"/>
      <c r="D91" s="75"/>
      <c r="E91" s="472"/>
      <c r="F91" s="466"/>
      <c r="G91" s="468"/>
      <c r="H91" s="73"/>
      <c r="I91" s="74"/>
      <c r="J91" s="472"/>
      <c r="K91" s="466"/>
      <c r="L91" s="468"/>
      <c r="M91" s="75"/>
      <c r="N91" s="472"/>
      <c r="O91" s="466"/>
      <c r="P91" s="468"/>
    </row>
    <row r="92" spans="1:16" ht="9.75" customHeight="1">
      <c r="A92" s="472" t="s">
        <v>322</v>
      </c>
      <c r="B92" s="466">
        <v>5</v>
      </c>
      <c r="C92" s="468">
        <v>1</v>
      </c>
      <c r="D92" s="75"/>
      <c r="E92" s="472" t="s">
        <v>327</v>
      </c>
      <c r="F92" s="466">
        <v>10</v>
      </c>
      <c r="G92" s="468">
        <v>3</v>
      </c>
      <c r="H92" s="73"/>
      <c r="I92" s="74"/>
      <c r="J92" s="472"/>
      <c r="K92" s="466"/>
      <c r="L92" s="468"/>
      <c r="M92" s="75"/>
      <c r="N92" s="472"/>
      <c r="O92" s="466"/>
      <c r="P92" s="468"/>
    </row>
    <row r="93" spans="1:16" ht="9.75" customHeight="1">
      <c r="A93" s="472"/>
      <c r="B93" s="466"/>
      <c r="C93" s="468"/>
      <c r="D93" s="75"/>
      <c r="E93" s="472"/>
      <c r="F93" s="466"/>
      <c r="G93" s="468"/>
      <c r="H93" s="73"/>
      <c r="I93" s="74"/>
      <c r="J93" s="472"/>
      <c r="K93" s="466"/>
      <c r="L93" s="468"/>
      <c r="M93" s="75"/>
      <c r="N93" s="472"/>
      <c r="O93" s="466"/>
      <c r="P93" s="468"/>
    </row>
    <row r="94" spans="1:16" ht="9.75" customHeight="1">
      <c r="A94" s="472" t="s">
        <v>323</v>
      </c>
      <c r="B94" s="466">
        <v>5</v>
      </c>
      <c r="C94" s="468">
        <v>1</v>
      </c>
      <c r="D94" s="75"/>
      <c r="E94" s="472" t="s">
        <v>295</v>
      </c>
      <c r="F94" s="466">
        <v>6</v>
      </c>
      <c r="G94" s="468">
        <v>3</v>
      </c>
      <c r="H94" s="73"/>
      <c r="I94" s="74"/>
      <c r="J94" s="472"/>
      <c r="K94" s="466"/>
      <c r="L94" s="468"/>
      <c r="M94" s="75"/>
      <c r="N94" s="472"/>
      <c r="O94" s="466"/>
      <c r="P94" s="468"/>
    </row>
    <row r="95" spans="1:16" ht="9.75" customHeight="1" thickBot="1">
      <c r="A95" s="475"/>
      <c r="B95" s="473"/>
      <c r="C95" s="474"/>
      <c r="D95" s="76"/>
      <c r="E95" s="475"/>
      <c r="F95" s="473"/>
      <c r="G95" s="474"/>
      <c r="H95" s="73"/>
      <c r="I95" s="74"/>
      <c r="J95" s="475"/>
      <c r="K95" s="473"/>
      <c r="L95" s="474"/>
      <c r="M95" s="76"/>
      <c r="N95" s="475"/>
      <c r="O95" s="473"/>
      <c r="P95" s="474"/>
    </row>
    <row r="96" spans="1:16" ht="9.75" customHeight="1">
      <c r="A96" s="476"/>
      <c r="B96" s="477"/>
      <c r="C96" s="477"/>
      <c r="D96" s="477"/>
      <c r="E96" s="477"/>
      <c r="F96" s="477"/>
      <c r="G96" s="478"/>
      <c r="H96" s="70"/>
      <c r="I96" s="77"/>
      <c r="J96" s="476"/>
      <c r="K96" s="477"/>
      <c r="L96" s="477"/>
      <c r="M96" s="477"/>
      <c r="N96" s="477"/>
      <c r="O96" s="477"/>
      <c r="P96" s="478"/>
    </row>
    <row r="97" spans="1:16" ht="9.75" customHeight="1">
      <c r="A97" s="476"/>
      <c r="B97" s="477"/>
      <c r="C97" s="477"/>
      <c r="D97" s="477"/>
      <c r="E97" s="477"/>
      <c r="F97" s="477"/>
      <c r="G97" s="478"/>
      <c r="H97" s="70"/>
      <c r="I97" s="77"/>
      <c r="J97" s="476"/>
      <c r="K97" s="477"/>
      <c r="L97" s="477"/>
      <c r="M97" s="477"/>
      <c r="N97" s="477"/>
      <c r="O97" s="477"/>
      <c r="P97" s="478"/>
    </row>
    <row r="98" spans="1:16" ht="9.75" customHeight="1" thickBot="1">
      <c r="A98" s="165"/>
      <c r="B98" s="71"/>
      <c r="C98" s="123"/>
      <c r="D98" s="78"/>
      <c r="E98" s="71"/>
      <c r="F98" s="71"/>
      <c r="G98" s="166"/>
      <c r="H98" s="78"/>
      <c r="I98" s="74"/>
      <c r="J98" s="165"/>
      <c r="K98" s="71"/>
      <c r="L98" s="123"/>
      <c r="M98" s="78"/>
      <c r="N98" s="71"/>
      <c r="O98" s="71"/>
      <c r="P98" s="166"/>
    </row>
    <row r="99" spans="1:16" ht="9.75" customHeight="1">
      <c r="A99" s="469" t="s">
        <v>319</v>
      </c>
      <c r="B99" s="484"/>
      <c r="C99" s="481">
        <v>1</v>
      </c>
      <c r="D99" s="72"/>
      <c r="E99" s="469" t="s">
        <v>327</v>
      </c>
      <c r="F99" s="484"/>
      <c r="G99" s="481">
        <v>3</v>
      </c>
      <c r="H99" s="73"/>
      <c r="I99" s="74"/>
      <c r="J99" s="469"/>
      <c r="K99" s="484"/>
      <c r="L99" s="481"/>
      <c r="M99" s="72"/>
      <c r="N99" s="469"/>
      <c r="O99" s="484"/>
      <c r="P99" s="481"/>
    </row>
    <row r="100" spans="1:16" ht="9.75" customHeight="1">
      <c r="A100" s="470"/>
      <c r="B100" s="485"/>
      <c r="C100" s="482"/>
      <c r="D100" s="75"/>
      <c r="E100" s="470"/>
      <c r="F100" s="485"/>
      <c r="G100" s="482"/>
      <c r="H100" s="73"/>
      <c r="I100" s="74"/>
      <c r="J100" s="470"/>
      <c r="K100" s="485"/>
      <c r="L100" s="482"/>
      <c r="M100" s="75"/>
      <c r="N100" s="470"/>
      <c r="O100" s="485"/>
      <c r="P100" s="482"/>
    </row>
    <row r="101" spans="1:16" ht="9.75" customHeight="1">
      <c r="A101" s="486" t="s">
        <v>323</v>
      </c>
      <c r="B101" s="498"/>
      <c r="C101" s="482"/>
      <c r="D101" s="75"/>
      <c r="E101" s="486" t="s">
        <v>326</v>
      </c>
      <c r="F101" s="488"/>
      <c r="G101" s="482"/>
      <c r="H101" s="73"/>
      <c r="I101" s="74"/>
      <c r="J101" s="486"/>
      <c r="K101" s="498"/>
      <c r="L101" s="482"/>
      <c r="M101" s="75"/>
      <c r="N101" s="486"/>
      <c r="O101" s="488"/>
      <c r="P101" s="482"/>
    </row>
    <row r="102" spans="1:16" ht="9.75" customHeight="1" thickBot="1">
      <c r="A102" s="487"/>
      <c r="B102" s="499"/>
      <c r="C102" s="483"/>
      <c r="D102" s="75"/>
      <c r="E102" s="487"/>
      <c r="F102" s="489"/>
      <c r="G102" s="483"/>
      <c r="H102" s="73"/>
      <c r="I102" s="74"/>
      <c r="J102" s="487"/>
      <c r="K102" s="499"/>
      <c r="L102" s="483"/>
      <c r="M102" s="75"/>
      <c r="N102" s="487"/>
      <c r="O102" s="489"/>
      <c r="P102" s="483"/>
    </row>
    <row r="103" spans="1:16" ht="9.75" customHeight="1">
      <c r="A103" s="469" t="s">
        <v>322</v>
      </c>
      <c r="B103" s="484"/>
      <c r="C103" s="481">
        <v>3</v>
      </c>
      <c r="D103" s="75"/>
      <c r="E103" s="469" t="s">
        <v>295</v>
      </c>
      <c r="F103" s="484"/>
      <c r="G103" s="481">
        <v>0</v>
      </c>
      <c r="H103" s="73"/>
      <c r="I103" s="74"/>
      <c r="J103" s="469"/>
      <c r="K103" s="484"/>
      <c r="L103" s="481"/>
      <c r="M103" s="75"/>
      <c r="N103" s="469"/>
      <c r="O103" s="484"/>
      <c r="P103" s="481"/>
    </row>
    <row r="104" spans="1:16" ht="9.75" customHeight="1">
      <c r="A104" s="470"/>
      <c r="B104" s="485"/>
      <c r="C104" s="482"/>
      <c r="D104" s="75"/>
      <c r="E104" s="470"/>
      <c r="F104" s="485"/>
      <c r="G104" s="482"/>
      <c r="H104" s="73"/>
      <c r="I104" s="74"/>
      <c r="J104" s="470"/>
      <c r="K104" s="485"/>
      <c r="L104" s="482"/>
      <c r="M104" s="75"/>
      <c r="N104" s="470"/>
      <c r="O104" s="485"/>
      <c r="P104" s="482"/>
    </row>
    <row r="105" spans="1:16" ht="9.75" customHeight="1">
      <c r="A105" s="486" t="s">
        <v>320</v>
      </c>
      <c r="B105" s="498"/>
      <c r="C105" s="482"/>
      <c r="D105" s="75"/>
      <c r="E105" s="486" t="s">
        <v>325</v>
      </c>
      <c r="F105" s="488"/>
      <c r="G105" s="482"/>
      <c r="H105" s="73"/>
      <c r="I105" s="74"/>
      <c r="J105" s="486"/>
      <c r="K105" s="498"/>
      <c r="L105" s="482"/>
      <c r="M105" s="75"/>
      <c r="N105" s="486"/>
      <c r="O105" s="488"/>
      <c r="P105" s="482"/>
    </row>
    <row r="106" spans="1:16" ht="9.75" customHeight="1" thickBot="1">
      <c r="A106" s="487"/>
      <c r="B106" s="499"/>
      <c r="C106" s="483"/>
      <c r="D106" s="76"/>
      <c r="E106" s="487"/>
      <c r="F106" s="489"/>
      <c r="G106" s="483"/>
      <c r="H106" s="73"/>
      <c r="I106" s="74"/>
      <c r="J106" s="487"/>
      <c r="K106" s="499"/>
      <c r="L106" s="483"/>
      <c r="M106" s="76"/>
      <c r="N106" s="487"/>
      <c r="O106" s="489"/>
      <c r="P106" s="483"/>
    </row>
    <row r="107" spans="1:16" ht="9.75" customHeight="1">
      <c r="A107" s="476"/>
      <c r="B107" s="477"/>
      <c r="C107" s="477"/>
      <c r="D107" s="477"/>
      <c r="E107" s="477"/>
      <c r="F107" s="477"/>
      <c r="G107" s="478"/>
      <c r="H107" s="70"/>
      <c r="I107" s="77"/>
      <c r="J107" s="476"/>
      <c r="K107" s="477"/>
      <c r="L107" s="477"/>
      <c r="M107" s="477"/>
      <c r="N107" s="477"/>
      <c r="O107" s="477"/>
      <c r="P107" s="478"/>
    </row>
    <row r="108" spans="1:16" ht="9.75" customHeight="1">
      <c r="A108" s="476"/>
      <c r="B108" s="477"/>
      <c r="C108" s="477"/>
      <c r="D108" s="477"/>
      <c r="E108" s="477"/>
      <c r="F108" s="477"/>
      <c r="G108" s="478"/>
      <c r="H108" s="70"/>
      <c r="I108" s="77"/>
      <c r="J108" s="476"/>
      <c r="K108" s="477"/>
      <c r="L108" s="477"/>
      <c r="M108" s="477"/>
      <c r="N108" s="477"/>
      <c r="O108" s="477"/>
      <c r="P108" s="478"/>
    </row>
    <row r="109" spans="1:16" ht="9.75" customHeight="1" thickBot="1">
      <c r="A109" s="165"/>
      <c r="B109" s="71"/>
      <c r="C109" s="123"/>
      <c r="D109" s="78"/>
      <c r="E109" s="71"/>
      <c r="F109" s="71"/>
      <c r="G109" s="166"/>
      <c r="H109" s="78"/>
      <c r="I109" s="74"/>
      <c r="J109" s="165"/>
      <c r="K109" s="71"/>
      <c r="L109" s="123"/>
      <c r="M109" s="78"/>
      <c r="N109" s="71"/>
      <c r="O109" s="71"/>
      <c r="P109" s="166"/>
    </row>
    <row r="110" spans="1:16" ht="9.75" customHeight="1">
      <c r="A110" s="471" t="s">
        <v>320</v>
      </c>
      <c r="B110" s="465"/>
      <c r="C110" s="467">
        <v>3</v>
      </c>
      <c r="D110" s="72"/>
      <c r="E110" s="471" t="s">
        <v>304</v>
      </c>
      <c r="F110" s="465"/>
      <c r="G110" s="467">
        <v>1</v>
      </c>
      <c r="H110" s="73"/>
      <c r="I110" s="74"/>
      <c r="J110" s="471"/>
      <c r="K110" s="465"/>
      <c r="L110" s="467"/>
      <c r="M110" s="72"/>
      <c r="N110" s="471"/>
      <c r="O110" s="465"/>
      <c r="P110" s="467"/>
    </row>
    <row r="111" spans="1:16" ht="9.75" customHeight="1">
      <c r="A111" s="472"/>
      <c r="B111" s="466"/>
      <c r="C111" s="468"/>
      <c r="D111" s="75"/>
      <c r="E111" s="472"/>
      <c r="F111" s="466"/>
      <c r="G111" s="468"/>
      <c r="H111" s="73"/>
      <c r="I111" s="74"/>
      <c r="J111" s="472"/>
      <c r="K111" s="466"/>
      <c r="L111" s="468"/>
      <c r="M111" s="75"/>
      <c r="N111" s="472"/>
      <c r="O111" s="466"/>
      <c r="P111" s="468"/>
    </row>
    <row r="112" spans="1:16" ht="9.75" customHeight="1">
      <c r="A112" s="472" t="s">
        <v>322</v>
      </c>
      <c r="B112" s="466"/>
      <c r="C112" s="468">
        <v>3</v>
      </c>
      <c r="D112" s="75"/>
      <c r="E112" s="472" t="s">
        <v>326</v>
      </c>
      <c r="F112" s="466"/>
      <c r="G112" s="468">
        <v>1</v>
      </c>
      <c r="H112" s="73"/>
      <c r="I112" s="74"/>
      <c r="J112" s="472"/>
      <c r="K112" s="502"/>
      <c r="L112" s="468"/>
      <c r="M112" s="75"/>
      <c r="N112" s="472"/>
      <c r="O112" s="466"/>
      <c r="P112" s="468"/>
    </row>
    <row r="113" spans="1:16" ht="9.75" customHeight="1">
      <c r="A113" s="472"/>
      <c r="B113" s="466"/>
      <c r="C113" s="468"/>
      <c r="D113" s="75"/>
      <c r="E113" s="472"/>
      <c r="F113" s="466"/>
      <c r="G113" s="468"/>
      <c r="H113" s="73"/>
      <c r="I113" s="74"/>
      <c r="J113" s="472"/>
      <c r="K113" s="502"/>
      <c r="L113" s="468"/>
      <c r="M113" s="75"/>
      <c r="N113" s="472"/>
      <c r="O113" s="466"/>
      <c r="P113" s="468"/>
    </row>
    <row r="114" spans="1:16" ht="9.75" customHeight="1">
      <c r="A114" s="472" t="s">
        <v>319</v>
      </c>
      <c r="B114" s="466"/>
      <c r="C114" s="468">
        <v>3</v>
      </c>
      <c r="D114" s="75"/>
      <c r="E114" s="472" t="s">
        <v>295</v>
      </c>
      <c r="F114" s="466"/>
      <c r="G114" s="468">
        <v>1</v>
      </c>
      <c r="H114" s="73"/>
      <c r="I114" s="74"/>
      <c r="J114" s="472"/>
      <c r="K114" s="466"/>
      <c r="L114" s="468"/>
      <c r="M114" s="75"/>
      <c r="N114" s="472"/>
      <c r="O114" s="502"/>
      <c r="P114" s="468"/>
    </row>
    <row r="115" spans="1:16" ht="9.75" customHeight="1">
      <c r="A115" s="472"/>
      <c r="B115" s="466"/>
      <c r="C115" s="468"/>
      <c r="D115" s="75"/>
      <c r="E115" s="472"/>
      <c r="F115" s="466"/>
      <c r="G115" s="468"/>
      <c r="H115" s="73"/>
      <c r="I115" s="74"/>
      <c r="J115" s="472"/>
      <c r="K115" s="466"/>
      <c r="L115" s="468"/>
      <c r="M115" s="75"/>
      <c r="N115" s="472"/>
      <c r="O115" s="502"/>
      <c r="P115" s="468"/>
    </row>
    <row r="116" spans="1:16" ht="9.75" customHeight="1">
      <c r="A116" s="472" t="s">
        <v>321</v>
      </c>
      <c r="B116" s="466"/>
      <c r="C116" s="468">
        <v>3</v>
      </c>
      <c r="D116" s="75"/>
      <c r="E116" s="472" t="s">
        <v>325</v>
      </c>
      <c r="F116" s="466"/>
      <c r="G116" s="468">
        <v>2</v>
      </c>
      <c r="H116" s="73"/>
      <c r="I116" s="74"/>
      <c r="J116" s="472"/>
      <c r="K116" s="466"/>
      <c r="L116" s="468"/>
      <c r="M116" s="75"/>
      <c r="N116" s="472"/>
      <c r="O116" s="502"/>
      <c r="P116" s="468"/>
    </row>
    <row r="117" spans="1:16" ht="9.75" customHeight="1">
      <c r="A117" s="472"/>
      <c r="B117" s="466"/>
      <c r="C117" s="468"/>
      <c r="D117" s="75"/>
      <c r="E117" s="472"/>
      <c r="F117" s="466"/>
      <c r="G117" s="468"/>
      <c r="H117" s="73"/>
      <c r="I117" s="74"/>
      <c r="J117" s="472"/>
      <c r="K117" s="466"/>
      <c r="L117" s="468"/>
      <c r="M117" s="75"/>
      <c r="N117" s="472"/>
      <c r="O117" s="502"/>
      <c r="P117" s="468"/>
    </row>
    <row r="118" spans="1:16" ht="9.75" customHeight="1">
      <c r="A118" s="472" t="s">
        <v>324</v>
      </c>
      <c r="B118" s="466">
        <v>1</v>
      </c>
      <c r="C118" s="468">
        <v>0</v>
      </c>
      <c r="D118" s="75"/>
      <c r="E118" s="472" t="s">
        <v>327</v>
      </c>
      <c r="F118" s="466"/>
      <c r="G118" s="468">
        <v>3</v>
      </c>
      <c r="H118" s="73"/>
      <c r="I118" s="74"/>
      <c r="J118" s="472"/>
      <c r="K118" s="466"/>
      <c r="L118" s="468"/>
      <c r="M118" s="75"/>
      <c r="N118" s="472"/>
      <c r="O118" s="466"/>
      <c r="P118" s="468"/>
    </row>
    <row r="119" spans="1:16" ht="9.75" customHeight="1" thickBot="1">
      <c r="A119" s="475"/>
      <c r="B119" s="473"/>
      <c r="C119" s="474"/>
      <c r="D119" s="76"/>
      <c r="E119" s="475"/>
      <c r="F119" s="473"/>
      <c r="G119" s="474"/>
      <c r="H119" s="73"/>
      <c r="I119" s="74"/>
      <c r="J119" s="475"/>
      <c r="K119" s="473"/>
      <c r="L119" s="474"/>
      <c r="M119" s="76"/>
      <c r="N119" s="475"/>
      <c r="O119" s="473"/>
      <c r="P119" s="474"/>
    </row>
    <row r="120" ht="9.75" customHeight="1"/>
    <row r="121" ht="9.75" customHeight="1"/>
    <row r="122" ht="9.75" customHeight="1" thickBot="1"/>
    <row r="123" spans="1:16" ht="9.75" customHeight="1">
      <c r="A123" s="494"/>
      <c r="B123" s="495"/>
      <c r="C123" s="168"/>
      <c r="D123" s="169"/>
      <c r="E123" s="495"/>
      <c r="F123" s="495"/>
      <c r="G123" s="167"/>
      <c r="H123" s="66"/>
      <c r="J123" s="494"/>
      <c r="K123" s="495"/>
      <c r="L123" s="168"/>
      <c r="M123" s="169"/>
      <c r="N123" s="495"/>
      <c r="O123" s="495"/>
      <c r="P123" s="167"/>
    </row>
    <row r="124" spans="1:16" ht="9.75" customHeight="1" thickBot="1">
      <c r="A124" s="496"/>
      <c r="B124" s="497"/>
      <c r="C124" s="181"/>
      <c r="D124" s="182"/>
      <c r="E124" s="497"/>
      <c r="F124" s="497"/>
      <c r="G124" s="180"/>
      <c r="H124" s="66"/>
      <c r="J124" s="496"/>
      <c r="K124" s="497"/>
      <c r="L124" s="181"/>
      <c r="M124" s="182"/>
      <c r="N124" s="497"/>
      <c r="O124" s="497"/>
      <c r="P124" s="180"/>
    </row>
    <row r="125" spans="1:16" ht="9.75" customHeight="1" thickBot="1">
      <c r="A125" s="163"/>
      <c r="B125" s="67"/>
      <c r="C125" s="122"/>
      <c r="D125" s="68"/>
      <c r="E125" s="67"/>
      <c r="F125" s="67"/>
      <c r="G125" s="164"/>
      <c r="H125" s="68"/>
      <c r="J125" s="163"/>
      <c r="K125" s="67"/>
      <c r="L125" s="122"/>
      <c r="M125" s="68"/>
      <c r="N125" s="67"/>
      <c r="O125" s="67"/>
      <c r="P125" s="164"/>
    </row>
    <row r="126" spans="1:16" ht="9.75" customHeight="1">
      <c r="A126" s="469"/>
      <c r="B126" s="465"/>
      <c r="C126" s="467"/>
      <c r="D126" s="72"/>
      <c r="E126" s="471"/>
      <c r="F126" s="465"/>
      <c r="G126" s="467"/>
      <c r="H126" s="73"/>
      <c r="I126" s="74"/>
      <c r="J126" s="469"/>
      <c r="K126" s="465"/>
      <c r="L126" s="467"/>
      <c r="M126" s="72"/>
      <c r="N126" s="471"/>
      <c r="O126" s="465"/>
      <c r="P126" s="467"/>
    </row>
    <row r="127" spans="1:16" ht="9.75" customHeight="1">
      <c r="A127" s="470"/>
      <c r="B127" s="466"/>
      <c r="C127" s="468"/>
      <c r="D127" s="75"/>
      <c r="E127" s="472"/>
      <c r="F127" s="466"/>
      <c r="G127" s="468"/>
      <c r="H127" s="73"/>
      <c r="I127" s="74"/>
      <c r="J127" s="470"/>
      <c r="K127" s="466"/>
      <c r="L127" s="468"/>
      <c r="M127" s="75"/>
      <c r="N127" s="472"/>
      <c r="O127" s="466"/>
      <c r="P127" s="468"/>
    </row>
    <row r="128" spans="1:16" ht="9.75" customHeight="1">
      <c r="A128" s="472"/>
      <c r="B128" s="466"/>
      <c r="C128" s="468"/>
      <c r="D128" s="75"/>
      <c r="E128" s="472"/>
      <c r="F128" s="466"/>
      <c r="G128" s="468"/>
      <c r="H128" s="73"/>
      <c r="I128" s="74"/>
      <c r="J128" s="472"/>
      <c r="K128" s="466"/>
      <c r="L128" s="468"/>
      <c r="M128" s="75"/>
      <c r="N128" s="472"/>
      <c r="O128" s="466"/>
      <c r="P128" s="468"/>
    </row>
    <row r="129" spans="1:16" ht="9.75" customHeight="1">
      <c r="A129" s="472"/>
      <c r="B129" s="466"/>
      <c r="C129" s="468"/>
      <c r="D129" s="75"/>
      <c r="E129" s="472"/>
      <c r="F129" s="466"/>
      <c r="G129" s="468"/>
      <c r="H129" s="73"/>
      <c r="I129" s="74"/>
      <c r="J129" s="472"/>
      <c r="K129" s="466"/>
      <c r="L129" s="468"/>
      <c r="M129" s="75"/>
      <c r="N129" s="472"/>
      <c r="O129" s="466"/>
      <c r="P129" s="468"/>
    </row>
    <row r="130" spans="1:16" ht="9.75" customHeight="1">
      <c r="A130" s="472"/>
      <c r="B130" s="466"/>
      <c r="C130" s="468"/>
      <c r="D130" s="75"/>
      <c r="E130" s="472"/>
      <c r="F130" s="466"/>
      <c r="G130" s="468"/>
      <c r="H130" s="73"/>
      <c r="I130" s="74"/>
      <c r="J130" s="472"/>
      <c r="K130" s="466"/>
      <c r="L130" s="468"/>
      <c r="M130" s="75"/>
      <c r="N130" s="472"/>
      <c r="O130" s="466"/>
      <c r="P130" s="468"/>
    </row>
    <row r="131" spans="1:16" ht="9.75" customHeight="1">
      <c r="A131" s="472"/>
      <c r="B131" s="466"/>
      <c r="C131" s="468"/>
      <c r="D131" s="75"/>
      <c r="E131" s="472"/>
      <c r="F131" s="466"/>
      <c r="G131" s="468"/>
      <c r="H131" s="73"/>
      <c r="I131" s="74"/>
      <c r="J131" s="472"/>
      <c r="K131" s="466"/>
      <c r="L131" s="468"/>
      <c r="M131" s="75"/>
      <c r="N131" s="472"/>
      <c r="O131" s="466"/>
      <c r="P131" s="468"/>
    </row>
    <row r="132" spans="1:16" ht="9.75" customHeight="1">
      <c r="A132" s="472"/>
      <c r="B132" s="466"/>
      <c r="C132" s="468"/>
      <c r="D132" s="75"/>
      <c r="E132" s="472"/>
      <c r="F132" s="466"/>
      <c r="G132" s="468"/>
      <c r="H132" s="73"/>
      <c r="I132" s="74"/>
      <c r="J132" s="472"/>
      <c r="K132" s="466"/>
      <c r="L132" s="468"/>
      <c r="M132" s="75"/>
      <c r="N132" s="472"/>
      <c r="O132" s="466"/>
      <c r="P132" s="468"/>
    </row>
    <row r="133" spans="1:16" ht="9.75" customHeight="1">
      <c r="A133" s="472"/>
      <c r="B133" s="466"/>
      <c r="C133" s="468"/>
      <c r="D133" s="75"/>
      <c r="E133" s="472"/>
      <c r="F133" s="466"/>
      <c r="G133" s="468"/>
      <c r="H133" s="73"/>
      <c r="I133" s="74"/>
      <c r="J133" s="472"/>
      <c r="K133" s="466"/>
      <c r="L133" s="468"/>
      <c r="M133" s="75"/>
      <c r="N133" s="472"/>
      <c r="O133" s="466"/>
      <c r="P133" s="468"/>
    </row>
    <row r="134" spans="1:16" ht="9.75" customHeight="1">
      <c r="A134" s="472"/>
      <c r="B134" s="466"/>
      <c r="C134" s="468"/>
      <c r="D134" s="75"/>
      <c r="E134" s="472"/>
      <c r="F134" s="466"/>
      <c r="G134" s="468"/>
      <c r="H134" s="73"/>
      <c r="I134" s="74"/>
      <c r="J134" s="472"/>
      <c r="K134" s="466"/>
      <c r="L134" s="468"/>
      <c r="M134" s="75"/>
      <c r="N134" s="472"/>
      <c r="O134" s="466"/>
      <c r="P134" s="468"/>
    </row>
    <row r="135" spans="1:16" ht="9.75" customHeight="1" thickBot="1">
      <c r="A135" s="475"/>
      <c r="B135" s="473"/>
      <c r="C135" s="474"/>
      <c r="D135" s="76"/>
      <c r="E135" s="475"/>
      <c r="F135" s="473"/>
      <c r="G135" s="474"/>
      <c r="H135" s="73"/>
      <c r="I135" s="74"/>
      <c r="J135" s="475"/>
      <c r="K135" s="473"/>
      <c r="L135" s="474"/>
      <c r="M135" s="76"/>
      <c r="N135" s="475"/>
      <c r="O135" s="473"/>
      <c r="P135" s="474"/>
    </row>
    <row r="136" spans="1:16" ht="9.75" customHeight="1">
      <c r="A136" s="476"/>
      <c r="B136" s="477"/>
      <c r="C136" s="477"/>
      <c r="D136" s="477"/>
      <c r="E136" s="477"/>
      <c r="F136" s="477"/>
      <c r="G136" s="478"/>
      <c r="H136" s="70"/>
      <c r="I136" s="77"/>
      <c r="J136" s="476"/>
      <c r="K136" s="477"/>
      <c r="L136" s="477"/>
      <c r="M136" s="477"/>
      <c r="N136" s="477"/>
      <c r="O136" s="477"/>
      <c r="P136" s="478"/>
    </row>
    <row r="137" spans="1:16" ht="9.75" customHeight="1">
      <c r="A137" s="476"/>
      <c r="B137" s="477"/>
      <c r="C137" s="477"/>
      <c r="D137" s="477"/>
      <c r="E137" s="477"/>
      <c r="F137" s="477"/>
      <c r="G137" s="478"/>
      <c r="H137" s="70"/>
      <c r="I137" s="77"/>
      <c r="J137" s="476"/>
      <c r="K137" s="477"/>
      <c r="L137" s="477"/>
      <c r="M137" s="477"/>
      <c r="N137" s="477"/>
      <c r="O137" s="477"/>
      <c r="P137" s="478"/>
    </row>
    <row r="138" spans="1:16" ht="9.75" customHeight="1" thickBot="1">
      <c r="A138" s="165"/>
      <c r="B138" s="71"/>
      <c r="C138" s="123"/>
      <c r="D138" s="78"/>
      <c r="E138" s="71"/>
      <c r="F138" s="71"/>
      <c r="G138" s="166"/>
      <c r="H138" s="78"/>
      <c r="I138" s="74"/>
      <c r="J138" s="165"/>
      <c r="K138" s="71"/>
      <c r="L138" s="123"/>
      <c r="M138" s="78"/>
      <c r="N138" s="71"/>
      <c r="O138" s="71"/>
      <c r="P138" s="166"/>
    </row>
    <row r="139" spans="1:16" ht="9.75" customHeight="1">
      <c r="A139" s="469"/>
      <c r="B139" s="484"/>
      <c r="C139" s="481"/>
      <c r="D139" s="72"/>
      <c r="E139" s="469"/>
      <c r="F139" s="484"/>
      <c r="G139" s="481"/>
      <c r="H139" s="73"/>
      <c r="I139" s="74"/>
      <c r="J139" s="469"/>
      <c r="K139" s="484"/>
      <c r="L139" s="481"/>
      <c r="M139" s="72"/>
      <c r="N139" s="469"/>
      <c r="O139" s="484"/>
      <c r="P139" s="481"/>
    </row>
    <row r="140" spans="1:16" ht="9.75" customHeight="1">
      <c r="A140" s="470"/>
      <c r="B140" s="485"/>
      <c r="C140" s="482"/>
      <c r="D140" s="75"/>
      <c r="E140" s="470"/>
      <c r="F140" s="485"/>
      <c r="G140" s="482"/>
      <c r="H140" s="73"/>
      <c r="I140" s="74"/>
      <c r="J140" s="470"/>
      <c r="K140" s="485"/>
      <c r="L140" s="482"/>
      <c r="M140" s="75"/>
      <c r="N140" s="470"/>
      <c r="O140" s="485"/>
      <c r="P140" s="482"/>
    </row>
    <row r="141" spans="1:16" ht="9.75" customHeight="1">
      <c r="A141" s="486"/>
      <c r="B141" s="498"/>
      <c r="C141" s="482"/>
      <c r="D141" s="75"/>
      <c r="E141" s="486"/>
      <c r="F141" s="488"/>
      <c r="G141" s="482"/>
      <c r="H141" s="73"/>
      <c r="I141" s="74"/>
      <c r="J141" s="486"/>
      <c r="K141" s="498"/>
      <c r="L141" s="482"/>
      <c r="M141" s="75"/>
      <c r="N141" s="486"/>
      <c r="O141" s="488"/>
      <c r="P141" s="482"/>
    </row>
    <row r="142" spans="1:16" ht="9.75" customHeight="1" thickBot="1">
      <c r="A142" s="487"/>
      <c r="B142" s="499"/>
      <c r="C142" s="483"/>
      <c r="D142" s="75"/>
      <c r="E142" s="487"/>
      <c r="F142" s="489"/>
      <c r="G142" s="483"/>
      <c r="H142" s="73"/>
      <c r="I142" s="74"/>
      <c r="J142" s="487"/>
      <c r="K142" s="499"/>
      <c r="L142" s="483"/>
      <c r="M142" s="75"/>
      <c r="N142" s="487"/>
      <c r="O142" s="489"/>
      <c r="P142" s="483"/>
    </row>
    <row r="143" spans="1:16" ht="9.75" customHeight="1">
      <c r="A143" s="469"/>
      <c r="B143" s="484"/>
      <c r="C143" s="481"/>
      <c r="D143" s="75"/>
      <c r="E143" s="469"/>
      <c r="F143" s="484"/>
      <c r="G143" s="481"/>
      <c r="H143" s="73"/>
      <c r="I143" s="74"/>
      <c r="J143" s="469"/>
      <c r="K143" s="484"/>
      <c r="L143" s="481"/>
      <c r="M143" s="75"/>
      <c r="N143" s="469"/>
      <c r="O143" s="484"/>
      <c r="P143" s="481"/>
    </row>
    <row r="144" spans="1:16" ht="9.75" customHeight="1">
      <c r="A144" s="470"/>
      <c r="B144" s="485"/>
      <c r="C144" s="482"/>
      <c r="D144" s="75"/>
      <c r="E144" s="470"/>
      <c r="F144" s="485"/>
      <c r="G144" s="482"/>
      <c r="H144" s="73"/>
      <c r="I144" s="74"/>
      <c r="J144" s="470"/>
      <c r="K144" s="485"/>
      <c r="L144" s="482"/>
      <c r="M144" s="75"/>
      <c r="N144" s="470"/>
      <c r="O144" s="485"/>
      <c r="P144" s="482"/>
    </row>
    <row r="145" spans="1:16" ht="9.75" customHeight="1">
      <c r="A145" s="486"/>
      <c r="B145" s="498"/>
      <c r="C145" s="482"/>
      <c r="D145" s="75"/>
      <c r="E145" s="486"/>
      <c r="F145" s="488"/>
      <c r="G145" s="482"/>
      <c r="H145" s="73"/>
      <c r="I145" s="74"/>
      <c r="J145" s="486"/>
      <c r="K145" s="498"/>
      <c r="L145" s="482"/>
      <c r="M145" s="75"/>
      <c r="N145" s="486"/>
      <c r="O145" s="488"/>
      <c r="P145" s="482"/>
    </row>
    <row r="146" spans="1:16" ht="9.75" customHeight="1" thickBot="1">
      <c r="A146" s="487"/>
      <c r="B146" s="499"/>
      <c r="C146" s="483"/>
      <c r="D146" s="76"/>
      <c r="E146" s="487"/>
      <c r="F146" s="489"/>
      <c r="G146" s="483"/>
      <c r="H146" s="73"/>
      <c r="I146" s="74"/>
      <c r="J146" s="487"/>
      <c r="K146" s="499"/>
      <c r="L146" s="483"/>
      <c r="M146" s="76"/>
      <c r="N146" s="487"/>
      <c r="O146" s="489"/>
      <c r="P146" s="483"/>
    </row>
    <row r="147" spans="1:16" ht="9.75" customHeight="1">
      <c r="A147" s="476"/>
      <c r="B147" s="477"/>
      <c r="C147" s="477"/>
      <c r="D147" s="477"/>
      <c r="E147" s="477"/>
      <c r="F147" s="477"/>
      <c r="G147" s="478"/>
      <c r="H147" s="70"/>
      <c r="I147" s="77"/>
      <c r="J147" s="476"/>
      <c r="K147" s="477"/>
      <c r="L147" s="477"/>
      <c r="M147" s="477"/>
      <c r="N147" s="477"/>
      <c r="O147" s="477"/>
      <c r="P147" s="478"/>
    </row>
    <row r="148" spans="1:16" ht="9.75" customHeight="1">
      <c r="A148" s="476"/>
      <c r="B148" s="477"/>
      <c r="C148" s="477"/>
      <c r="D148" s="477"/>
      <c r="E148" s="477"/>
      <c r="F148" s="477"/>
      <c r="G148" s="478"/>
      <c r="H148" s="70"/>
      <c r="I148" s="77"/>
      <c r="J148" s="476"/>
      <c r="K148" s="477"/>
      <c r="L148" s="477"/>
      <c r="M148" s="477"/>
      <c r="N148" s="477"/>
      <c r="O148" s="477"/>
      <c r="P148" s="478"/>
    </row>
    <row r="149" spans="1:16" ht="9.75" customHeight="1" thickBot="1">
      <c r="A149" s="165"/>
      <c r="B149" s="71"/>
      <c r="C149" s="123"/>
      <c r="D149" s="78"/>
      <c r="E149" s="71"/>
      <c r="F149" s="71"/>
      <c r="G149" s="166"/>
      <c r="H149" s="78"/>
      <c r="I149" s="74"/>
      <c r="J149" s="165"/>
      <c r="K149" s="71"/>
      <c r="L149" s="123"/>
      <c r="M149" s="78"/>
      <c r="N149" s="71"/>
      <c r="O149" s="71"/>
      <c r="P149" s="166"/>
    </row>
    <row r="150" spans="1:16" ht="9.75" customHeight="1">
      <c r="A150" s="471"/>
      <c r="B150" s="465"/>
      <c r="C150" s="467"/>
      <c r="D150" s="72"/>
      <c r="E150" s="471"/>
      <c r="F150" s="465"/>
      <c r="G150" s="467"/>
      <c r="H150" s="73"/>
      <c r="I150" s="74"/>
      <c r="J150" s="471"/>
      <c r="K150" s="465"/>
      <c r="L150" s="467"/>
      <c r="M150" s="72"/>
      <c r="N150" s="471"/>
      <c r="O150" s="465"/>
      <c r="P150" s="467"/>
    </row>
    <row r="151" spans="1:16" ht="9.75" customHeight="1">
      <c r="A151" s="472"/>
      <c r="B151" s="466"/>
      <c r="C151" s="468"/>
      <c r="D151" s="75"/>
      <c r="E151" s="472"/>
      <c r="F151" s="466"/>
      <c r="G151" s="468"/>
      <c r="H151" s="73"/>
      <c r="I151" s="74"/>
      <c r="J151" s="472"/>
      <c r="K151" s="466"/>
      <c r="L151" s="468"/>
      <c r="M151" s="75"/>
      <c r="N151" s="472"/>
      <c r="O151" s="466"/>
      <c r="P151" s="468"/>
    </row>
    <row r="152" spans="1:16" ht="9.75" customHeight="1">
      <c r="A152" s="472"/>
      <c r="B152" s="466"/>
      <c r="C152" s="468"/>
      <c r="D152" s="75"/>
      <c r="E152" s="472"/>
      <c r="F152" s="466"/>
      <c r="G152" s="468"/>
      <c r="H152" s="73"/>
      <c r="I152" s="74"/>
      <c r="J152" s="472"/>
      <c r="K152" s="502"/>
      <c r="L152" s="468"/>
      <c r="M152" s="75"/>
      <c r="N152" s="472"/>
      <c r="O152" s="466"/>
      <c r="P152" s="468"/>
    </row>
    <row r="153" spans="1:16" ht="9.75" customHeight="1">
      <c r="A153" s="472"/>
      <c r="B153" s="466"/>
      <c r="C153" s="468"/>
      <c r="D153" s="75"/>
      <c r="E153" s="472"/>
      <c r="F153" s="466"/>
      <c r="G153" s="468"/>
      <c r="H153" s="73"/>
      <c r="I153" s="74"/>
      <c r="J153" s="472"/>
      <c r="K153" s="502"/>
      <c r="L153" s="468"/>
      <c r="M153" s="75"/>
      <c r="N153" s="472"/>
      <c r="O153" s="466"/>
      <c r="P153" s="468"/>
    </row>
    <row r="154" spans="1:16" ht="9.75" customHeight="1">
      <c r="A154" s="472"/>
      <c r="B154" s="466"/>
      <c r="C154" s="468"/>
      <c r="D154" s="75"/>
      <c r="E154" s="472"/>
      <c r="F154" s="466"/>
      <c r="G154" s="468"/>
      <c r="H154" s="73"/>
      <c r="I154" s="74"/>
      <c r="J154" s="472"/>
      <c r="K154" s="466"/>
      <c r="L154" s="468"/>
      <c r="M154" s="75"/>
      <c r="N154" s="472"/>
      <c r="O154" s="502"/>
      <c r="P154" s="468"/>
    </row>
    <row r="155" spans="1:16" ht="9.75" customHeight="1">
      <c r="A155" s="472"/>
      <c r="B155" s="466"/>
      <c r="C155" s="468"/>
      <c r="D155" s="75"/>
      <c r="E155" s="472"/>
      <c r="F155" s="466"/>
      <c r="G155" s="468"/>
      <c r="H155" s="73"/>
      <c r="I155" s="74"/>
      <c r="J155" s="472"/>
      <c r="K155" s="466"/>
      <c r="L155" s="468"/>
      <c r="M155" s="75"/>
      <c r="N155" s="472"/>
      <c r="O155" s="502"/>
      <c r="P155" s="468"/>
    </row>
    <row r="156" spans="1:16" ht="9.75" customHeight="1">
      <c r="A156" s="472"/>
      <c r="B156" s="466"/>
      <c r="C156" s="468"/>
      <c r="D156" s="75"/>
      <c r="E156" s="472"/>
      <c r="F156" s="466"/>
      <c r="G156" s="468"/>
      <c r="H156" s="73"/>
      <c r="I156" s="74"/>
      <c r="J156" s="472"/>
      <c r="K156" s="466"/>
      <c r="L156" s="468"/>
      <c r="M156" s="75"/>
      <c r="N156" s="472"/>
      <c r="O156" s="502"/>
      <c r="P156" s="468"/>
    </row>
    <row r="157" spans="1:16" ht="9.75" customHeight="1">
      <c r="A157" s="472"/>
      <c r="B157" s="466"/>
      <c r="C157" s="468"/>
      <c r="D157" s="75"/>
      <c r="E157" s="472"/>
      <c r="F157" s="466"/>
      <c r="G157" s="468"/>
      <c r="H157" s="73"/>
      <c r="I157" s="74"/>
      <c r="J157" s="472"/>
      <c r="K157" s="466"/>
      <c r="L157" s="468"/>
      <c r="M157" s="75"/>
      <c r="N157" s="472"/>
      <c r="O157" s="502"/>
      <c r="P157" s="468"/>
    </row>
    <row r="158" spans="1:16" ht="9.75" customHeight="1">
      <c r="A158" s="472"/>
      <c r="B158" s="466"/>
      <c r="C158" s="468"/>
      <c r="D158" s="75"/>
      <c r="E158" s="472"/>
      <c r="F158" s="466"/>
      <c r="G158" s="468"/>
      <c r="H158" s="73"/>
      <c r="I158" s="74"/>
      <c r="J158" s="472"/>
      <c r="K158" s="466"/>
      <c r="L158" s="468"/>
      <c r="M158" s="75"/>
      <c r="N158" s="472"/>
      <c r="O158" s="466"/>
      <c r="P158" s="468"/>
    </row>
    <row r="159" spans="1:16" ht="9.75" customHeight="1" thickBot="1">
      <c r="A159" s="475"/>
      <c r="B159" s="473"/>
      <c r="C159" s="474"/>
      <c r="D159" s="76"/>
      <c r="E159" s="475"/>
      <c r="F159" s="473"/>
      <c r="G159" s="474"/>
      <c r="H159" s="73"/>
      <c r="I159" s="74"/>
      <c r="J159" s="475"/>
      <c r="K159" s="473"/>
      <c r="L159" s="474"/>
      <c r="M159" s="76"/>
      <c r="N159" s="475"/>
      <c r="O159" s="473"/>
      <c r="P159" s="474"/>
    </row>
  </sheetData>
  <mergeCells count="676">
    <mergeCell ref="A2:P2"/>
    <mergeCell ref="A1:P1"/>
    <mergeCell ref="A81:P81"/>
    <mergeCell ref="L158:L159"/>
    <mergeCell ref="N158:N159"/>
    <mergeCell ref="O158:O159"/>
    <mergeCell ref="P158:P159"/>
    <mergeCell ref="F158:F159"/>
    <mergeCell ref="G158:G159"/>
    <mergeCell ref="J158:J159"/>
    <mergeCell ref="K158:K159"/>
    <mergeCell ref="A158:A159"/>
    <mergeCell ref="B158:B159"/>
    <mergeCell ref="C158:C159"/>
    <mergeCell ref="E158:E159"/>
    <mergeCell ref="L156:L157"/>
    <mergeCell ref="N156:N157"/>
    <mergeCell ref="O156:O157"/>
    <mergeCell ref="P156:P157"/>
    <mergeCell ref="F156:F157"/>
    <mergeCell ref="G156:G157"/>
    <mergeCell ref="J156:J157"/>
    <mergeCell ref="K156:K157"/>
    <mergeCell ref="A156:A157"/>
    <mergeCell ref="B156:B157"/>
    <mergeCell ref="C156:C157"/>
    <mergeCell ref="E156:E157"/>
    <mergeCell ref="L154:L155"/>
    <mergeCell ref="N154:N155"/>
    <mergeCell ref="O154:O155"/>
    <mergeCell ref="P154:P155"/>
    <mergeCell ref="F154:F155"/>
    <mergeCell ref="G154:G155"/>
    <mergeCell ref="J154:J155"/>
    <mergeCell ref="K154:K155"/>
    <mergeCell ref="A154:A155"/>
    <mergeCell ref="B154:B155"/>
    <mergeCell ref="C154:C155"/>
    <mergeCell ref="E154:E155"/>
    <mergeCell ref="L152:L153"/>
    <mergeCell ref="N152:N153"/>
    <mergeCell ref="O152:O153"/>
    <mergeCell ref="P152:P153"/>
    <mergeCell ref="F152:F153"/>
    <mergeCell ref="G152:G153"/>
    <mergeCell ref="J152:J153"/>
    <mergeCell ref="K152:K153"/>
    <mergeCell ref="A152:A153"/>
    <mergeCell ref="B152:B153"/>
    <mergeCell ref="C152:C153"/>
    <mergeCell ref="E152:E153"/>
    <mergeCell ref="L150:L151"/>
    <mergeCell ref="N150:N151"/>
    <mergeCell ref="O150:O151"/>
    <mergeCell ref="P150:P151"/>
    <mergeCell ref="A147:G148"/>
    <mergeCell ref="J147:P148"/>
    <mergeCell ref="A150:A151"/>
    <mergeCell ref="B150:B151"/>
    <mergeCell ref="C150:C151"/>
    <mergeCell ref="E150:E151"/>
    <mergeCell ref="F150:F151"/>
    <mergeCell ref="G150:G151"/>
    <mergeCell ref="J150:J151"/>
    <mergeCell ref="K150:K151"/>
    <mergeCell ref="L143:L146"/>
    <mergeCell ref="N143:N144"/>
    <mergeCell ref="O143:O144"/>
    <mergeCell ref="P143:P146"/>
    <mergeCell ref="N145:N146"/>
    <mergeCell ref="O145:O146"/>
    <mergeCell ref="F143:F144"/>
    <mergeCell ref="G143:G146"/>
    <mergeCell ref="J143:J144"/>
    <mergeCell ref="K143:K144"/>
    <mergeCell ref="F145:F146"/>
    <mergeCell ref="J145:J146"/>
    <mergeCell ref="K145:K146"/>
    <mergeCell ref="A143:A144"/>
    <mergeCell ref="B143:B144"/>
    <mergeCell ref="C143:C146"/>
    <mergeCell ref="E143:E144"/>
    <mergeCell ref="A145:A146"/>
    <mergeCell ref="B145:B146"/>
    <mergeCell ref="E145:E146"/>
    <mergeCell ref="J141:J142"/>
    <mergeCell ref="K141:K142"/>
    <mergeCell ref="N141:N142"/>
    <mergeCell ref="O141:O142"/>
    <mergeCell ref="L139:L142"/>
    <mergeCell ref="N139:N140"/>
    <mergeCell ref="O139:O140"/>
    <mergeCell ref="K139:K140"/>
    <mergeCell ref="A141:A142"/>
    <mergeCell ref="B141:B142"/>
    <mergeCell ref="E141:E142"/>
    <mergeCell ref="F141:F142"/>
    <mergeCell ref="P139:P142"/>
    <mergeCell ref="A136:G137"/>
    <mergeCell ref="J136:P137"/>
    <mergeCell ref="A139:A140"/>
    <mergeCell ref="B139:B140"/>
    <mergeCell ref="C139:C142"/>
    <mergeCell ref="E139:E140"/>
    <mergeCell ref="F139:F140"/>
    <mergeCell ref="G139:G142"/>
    <mergeCell ref="J139:J140"/>
    <mergeCell ref="L134:L135"/>
    <mergeCell ref="N134:N135"/>
    <mergeCell ref="O134:O135"/>
    <mergeCell ref="P134:P135"/>
    <mergeCell ref="F134:F135"/>
    <mergeCell ref="G134:G135"/>
    <mergeCell ref="J134:J135"/>
    <mergeCell ref="K134:K135"/>
    <mergeCell ref="A134:A135"/>
    <mergeCell ref="B134:B135"/>
    <mergeCell ref="C134:C135"/>
    <mergeCell ref="E134:E135"/>
    <mergeCell ref="L132:L133"/>
    <mergeCell ref="N132:N133"/>
    <mergeCell ref="O132:O133"/>
    <mergeCell ref="P132:P133"/>
    <mergeCell ref="F132:F133"/>
    <mergeCell ref="G132:G133"/>
    <mergeCell ref="J132:J133"/>
    <mergeCell ref="K132:K133"/>
    <mergeCell ref="A132:A133"/>
    <mergeCell ref="B132:B133"/>
    <mergeCell ref="C132:C133"/>
    <mergeCell ref="E132:E133"/>
    <mergeCell ref="L130:L131"/>
    <mergeCell ref="N130:N131"/>
    <mergeCell ref="O130:O131"/>
    <mergeCell ref="P130:P131"/>
    <mergeCell ref="F130:F131"/>
    <mergeCell ref="G130:G131"/>
    <mergeCell ref="J130:J131"/>
    <mergeCell ref="K130:K131"/>
    <mergeCell ref="A130:A131"/>
    <mergeCell ref="B130:B131"/>
    <mergeCell ref="C130:C131"/>
    <mergeCell ref="E130:E131"/>
    <mergeCell ref="L128:L129"/>
    <mergeCell ref="N128:N129"/>
    <mergeCell ref="O128:O129"/>
    <mergeCell ref="P128:P129"/>
    <mergeCell ref="F128:F129"/>
    <mergeCell ref="G128:G129"/>
    <mergeCell ref="J128:J129"/>
    <mergeCell ref="K128:K129"/>
    <mergeCell ref="A128:A129"/>
    <mergeCell ref="B128:B129"/>
    <mergeCell ref="C128:C129"/>
    <mergeCell ref="E128:E129"/>
    <mergeCell ref="L126:L127"/>
    <mergeCell ref="N126:N127"/>
    <mergeCell ref="O126:O127"/>
    <mergeCell ref="P126:P127"/>
    <mergeCell ref="F126:F127"/>
    <mergeCell ref="G126:G127"/>
    <mergeCell ref="J126:J127"/>
    <mergeCell ref="K126:K127"/>
    <mergeCell ref="A126:A127"/>
    <mergeCell ref="B126:B127"/>
    <mergeCell ref="C126:C127"/>
    <mergeCell ref="E126:E127"/>
    <mergeCell ref="A123:B124"/>
    <mergeCell ref="E123:F124"/>
    <mergeCell ref="J123:K124"/>
    <mergeCell ref="N123:O124"/>
    <mergeCell ref="J40:P41"/>
    <mergeCell ref="A3:B4"/>
    <mergeCell ref="E3:F4"/>
    <mergeCell ref="J3:K4"/>
    <mergeCell ref="N3:O4"/>
    <mergeCell ref="O38:O39"/>
    <mergeCell ref="P38:P39"/>
    <mergeCell ref="J36:J37"/>
    <mergeCell ref="K36:K37"/>
    <mergeCell ref="J38:J39"/>
    <mergeCell ref="O118:O119"/>
    <mergeCell ref="P118:P119"/>
    <mergeCell ref="J116:J117"/>
    <mergeCell ref="K116:K117"/>
    <mergeCell ref="J118:J119"/>
    <mergeCell ref="K118:K119"/>
    <mergeCell ref="L118:L119"/>
    <mergeCell ref="N118:N119"/>
    <mergeCell ref="L116:L117"/>
    <mergeCell ref="N116:N117"/>
    <mergeCell ref="O112:O113"/>
    <mergeCell ref="P112:P113"/>
    <mergeCell ref="O114:O115"/>
    <mergeCell ref="P114:P115"/>
    <mergeCell ref="O116:O117"/>
    <mergeCell ref="P116:P117"/>
    <mergeCell ref="J114:J115"/>
    <mergeCell ref="K114:K115"/>
    <mergeCell ref="L114:L115"/>
    <mergeCell ref="N114:N115"/>
    <mergeCell ref="J112:J113"/>
    <mergeCell ref="K112:K113"/>
    <mergeCell ref="L112:L113"/>
    <mergeCell ref="N112:N113"/>
    <mergeCell ref="J107:P108"/>
    <mergeCell ref="J110:J111"/>
    <mergeCell ref="K110:K111"/>
    <mergeCell ref="L110:L111"/>
    <mergeCell ref="N110:N111"/>
    <mergeCell ref="O110:O111"/>
    <mergeCell ref="P110:P111"/>
    <mergeCell ref="P103:P106"/>
    <mergeCell ref="J105:J106"/>
    <mergeCell ref="K105:K106"/>
    <mergeCell ref="N105:N106"/>
    <mergeCell ref="O105:O106"/>
    <mergeCell ref="O101:O102"/>
    <mergeCell ref="J103:J104"/>
    <mergeCell ref="K103:K104"/>
    <mergeCell ref="L103:L106"/>
    <mergeCell ref="N103:N104"/>
    <mergeCell ref="O103:O104"/>
    <mergeCell ref="J96:P97"/>
    <mergeCell ref="J99:J100"/>
    <mergeCell ref="K99:K100"/>
    <mergeCell ref="L99:L102"/>
    <mergeCell ref="N99:N100"/>
    <mergeCell ref="O99:O100"/>
    <mergeCell ref="P99:P102"/>
    <mergeCell ref="J101:J102"/>
    <mergeCell ref="K101:K102"/>
    <mergeCell ref="N101:N102"/>
    <mergeCell ref="O94:O95"/>
    <mergeCell ref="P94:P95"/>
    <mergeCell ref="J92:J93"/>
    <mergeCell ref="K92:K93"/>
    <mergeCell ref="J94:J95"/>
    <mergeCell ref="K94:K95"/>
    <mergeCell ref="L94:L95"/>
    <mergeCell ref="N94:N95"/>
    <mergeCell ref="L92:L93"/>
    <mergeCell ref="N92:N93"/>
    <mergeCell ref="O88:O89"/>
    <mergeCell ref="P88:P89"/>
    <mergeCell ref="O90:O91"/>
    <mergeCell ref="P90:P91"/>
    <mergeCell ref="O92:O93"/>
    <mergeCell ref="P92:P93"/>
    <mergeCell ref="J90:J91"/>
    <mergeCell ref="K90:K91"/>
    <mergeCell ref="L90:L91"/>
    <mergeCell ref="N90:N91"/>
    <mergeCell ref="J88:J89"/>
    <mergeCell ref="K88:K89"/>
    <mergeCell ref="L88:L89"/>
    <mergeCell ref="N88:N89"/>
    <mergeCell ref="O86:O87"/>
    <mergeCell ref="P86:P87"/>
    <mergeCell ref="J83:K84"/>
    <mergeCell ref="N83:O84"/>
    <mergeCell ref="J86:J87"/>
    <mergeCell ref="K86:K87"/>
    <mergeCell ref="L86:L87"/>
    <mergeCell ref="N86:N87"/>
    <mergeCell ref="O77:O78"/>
    <mergeCell ref="P77:P78"/>
    <mergeCell ref="J75:J76"/>
    <mergeCell ref="K75:K76"/>
    <mergeCell ref="J77:J78"/>
    <mergeCell ref="K77:K78"/>
    <mergeCell ref="L77:L78"/>
    <mergeCell ref="N77:N78"/>
    <mergeCell ref="L75:L76"/>
    <mergeCell ref="N75:N76"/>
    <mergeCell ref="O71:O72"/>
    <mergeCell ref="P71:P72"/>
    <mergeCell ref="O73:O74"/>
    <mergeCell ref="P73:P74"/>
    <mergeCell ref="O75:O76"/>
    <mergeCell ref="P75:P76"/>
    <mergeCell ref="J73:J74"/>
    <mergeCell ref="K73:K74"/>
    <mergeCell ref="L73:L74"/>
    <mergeCell ref="N73:N74"/>
    <mergeCell ref="J71:J72"/>
    <mergeCell ref="K71:K72"/>
    <mergeCell ref="L71:L72"/>
    <mergeCell ref="N71:N72"/>
    <mergeCell ref="J66:P67"/>
    <mergeCell ref="J69:J70"/>
    <mergeCell ref="K69:K70"/>
    <mergeCell ref="L69:L70"/>
    <mergeCell ref="N69:N70"/>
    <mergeCell ref="O69:O70"/>
    <mergeCell ref="P69:P70"/>
    <mergeCell ref="P62:P65"/>
    <mergeCell ref="J64:J65"/>
    <mergeCell ref="K64:K65"/>
    <mergeCell ref="N64:N65"/>
    <mergeCell ref="O64:O65"/>
    <mergeCell ref="O60:O61"/>
    <mergeCell ref="J62:J63"/>
    <mergeCell ref="K62:K63"/>
    <mergeCell ref="L62:L65"/>
    <mergeCell ref="N62:N63"/>
    <mergeCell ref="O62:O63"/>
    <mergeCell ref="J55:P56"/>
    <mergeCell ref="J58:J59"/>
    <mergeCell ref="K58:K59"/>
    <mergeCell ref="L58:L61"/>
    <mergeCell ref="N58:N59"/>
    <mergeCell ref="O58:O59"/>
    <mergeCell ref="P58:P61"/>
    <mergeCell ref="J60:J61"/>
    <mergeCell ref="K60:K61"/>
    <mergeCell ref="N60:N61"/>
    <mergeCell ref="O53:O54"/>
    <mergeCell ref="P53:P54"/>
    <mergeCell ref="J51:J52"/>
    <mergeCell ref="K51:K52"/>
    <mergeCell ref="J53:J54"/>
    <mergeCell ref="K53:K54"/>
    <mergeCell ref="L53:L54"/>
    <mergeCell ref="N53:N54"/>
    <mergeCell ref="L51:L52"/>
    <mergeCell ref="N51:N52"/>
    <mergeCell ref="O47:O48"/>
    <mergeCell ref="P47:P48"/>
    <mergeCell ref="O49:O50"/>
    <mergeCell ref="P49:P50"/>
    <mergeCell ref="O51:O52"/>
    <mergeCell ref="P51:P52"/>
    <mergeCell ref="J49:J50"/>
    <mergeCell ref="K49:K50"/>
    <mergeCell ref="L49:L50"/>
    <mergeCell ref="N49:N50"/>
    <mergeCell ref="J47:J48"/>
    <mergeCell ref="K47:K48"/>
    <mergeCell ref="L47:L48"/>
    <mergeCell ref="N47:N48"/>
    <mergeCell ref="O45:O46"/>
    <mergeCell ref="P45:P46"/>
    <mergeCell ref="J42:K43"/>
    <mergeCell ref="N42:O43"/>
    <mergeCell ref="J45:J46"/>
    <mergeCell ref="K45:K46"/>
    <mergeCell ref="L45:L46"/>
    <mergeCell ref="N45:N46"/>
    <mergeCell ref="K38:K39"/>
    <mergeCell ref="L38:L39"/>
    <mergeCell ref="N38:N39"/>
    <mergeCell ref="L36:L37"/>
    <mergeCell ref="N36:N37"/>
    <mergeCell ref="O32:O33"/>
    <mergeCell ref="P32:P33"/>
    <mergeCell ref="O34:O35"/>
    <mergeCell ref="P34:P35"/>
    <mergeCell ref="O36:O37"/>
    <mergeCell ref="P36:P37"/>
    <mergeCell ref="J34:J35"/>
    <mergeCell ref="K34:K35"/>
    <mergeCell ref="L34:L35"/>
    <mergeCell ref="N34:N35"/>
    <mergeCell ref="J32:J33"/>
    <mergeCell ref="K32:K33"/>
    <mergeCell ref="L32:L33"/>
    <mergeCell ref="N32:N33"/>
    <mergeCell ref="J27:P28"/>
    <mergeCell ref="J30:J31"/>
    <mergeCell ref="K30:K31"/>
    <mergeCell ref="L30:L31"/>
    <mergeCell ref="N30:N31"/>
    <mergeCell ref="O30:O31"/>
    <mergeCell ref="P30:P31"/>
    <mergeCell ref="P23:P26"/>
    <mergeCell ref="J25:J26"/>
    <mergeCell ref="K25:K26"/>
    <mergeCell ref="N25:N26"/>
    <mergeCell ref="O25:O26"/>
    <mergeCell ref="O21:O22"/>
    <mergeCell ref="J23:J24"/>
    <mergeCell ref="K23:K24"/>
    <mergeCell ref="L23:L26"/>
    <mergeCell ref="N23:N24"/>
    <mergeCell ref="O23:O24"/>
    <mergeCell ref="J16:P17"/>
    <mergeCell ref="J19:J20"/>
    <mergeCell ref="K19:K20"/>
    <mergeCell ref="L19:L22"/>
    <mergeCell ref="N19:N20"/>
    <mergeCell ref="O19:O20"/>
    <mergeCell ref="P19:P22"/>
    <mergeCell ref="J21:J22"/>
    <mergeCell ref="K21:K22"/>
    <mergeCell ref="N21:N22"/>
    <mergeCell ref="O14:O15"/>
    <mergeCell ref="P14:P15"/>
    <mergeCell ref="J12:J13"/>
    <mergeCell ref="K12:K13"/>
    <mergeCell ref="J14:J15"/>
    <mergeCell ref="K14:K15"/>
    <mergeCell ref="L14:L15"/>
    <mergeCell ref="N14:N15"/>
    <mergeCell ref="L12:L13"/>
    <mergeCell ref="N12:N13"/>
    <mergeCell ref="O8:O9"/>
    <mergeCell ref="P8:P9"/>
    <mergeCell ref="O10:O11"/>
    <mergeCell ref="P10:P11"/>
    <mergeCell ref="O12:O13"/>
    <mergeCell ref="P12:P13"/>
    <mergeCell ref="J10:J11"/>
    <mergeCell ref="K10:K11"/>
    <mergeCell ref="L10:L11"/>
    <mergeCell ref="N10:N11"/>
    <mergeCell ref="J8:J9"/>
    <mergeCell ref="K8:K9"/>
    <mergeCell ref="L8:L9"/>
    <mergeCell ref="N8:N9"/>
    <mergeCell ref="J6:J7"/>
    <mergeCell ref="K6:K7"/>
    <mergeCell ref="L6:L7"/>
    <mergeCell ref="N6:N7"/>
    <mergeCell ref="O6:O7"/>
    <mergeCell ref="P6:P7"/>
    <mergeCell ref="F116:F117"/>
    <mergeCell ref="G116:G117"/>
    <mergeCell ref="F112:F113"/>
    <mergeCell ref="G112:G113"/>
    <mergeCell ref="F114:F115"/>
    <mergeCell ref="G114:G115"/>
    <mergeCell ref="A107:G108"/>
    <mergeCell ref="A110:A111"/>
    <mergeCell ref="F118:F119"/>
    <mergeCell ref="G118:G119"/>
    <mergeCell ref="A116:A117"/>
    <mergeCell ref="B116:B117"/>
    <mergeCell ref="C116:C117"/>
    <mergeCell ref="E116:E117"/>
    <mergeCell ref="A118:A119"/>
    <mergeCell ref="B118:B119"/>
    <mergeCell ref="C118:C119"/>
    <mergeCell ref="E118:E119"/>
    <mergeCell ref="A114:A115"/>
    <mergeCell ref="B114:B115"/>
    <mergeCell ref="C114:C115"/>
    <mergeCell ref="E114:E115"/>
    <mergeCell ref="A112:A113"/>
    <mergeCell ref="B112:B113"/>
    <mergeCell ref="C112:C113"/>
    <mergeCell ref="E112:E113"/>
    <mergeCell ref="G110:G111"/>
    <mergeCell ref="G103:G106"/>
    <mergeCell ref="A105:A106"/>
    <mergeCell ref="B105:B106"/>
    <mergeCell ref="E105:E106"/>
    <mergeCell ref="F105:F106"/>
    <mergeCell ref="B110:B111"/>
    <mergeCell ref="C110:C111"/>
    <mergeCell ref="E110:E111"/>
    <mergeCell ref="F110:F111"/>
    <mergeCell ref="F101:F102"/>
    <mergeCell ref="A103:A104"/>
    <mergeCell ref="B103:B104"/>
    <mergeCell ref="C103:C106"/>
    <mergeCell ref="E103:E104"/>
    <mergeCell ref="F103:F104"/>
    <mergeCell ref="A96:G97"/>
    <mergeCell ref="A99:A100"/>
    <mergeCell ref="B99:B100"/>
    <mergeCell ref="C99:C102"/>
    <mergeCell ref="E99:E100"/>
    <mergeCell ref="F99:F100"/>
    <mergeCell ref="G99:G102"/>
    <mergeCell ref="A101:A102"/>
    <mergeCell ref="B101:B102"/>
    <mergeCell ref="E101:E102"/>
    <mergeCell ref="F94:F95"/>
    <mergeCell ref="G94:G95"/>
    <mergeCell ref="A92:A93"/>
    <mergeCell ref="B92:B93"/>
    <mergeCell ref="A94:A95"/>
    <mergeCell ref="B94:B95"/>
    <mergeCell ref="C94:C95"/>
    <mergeCell ref="E94:E95"/>
    <mergeCell ref="C92:C93"/>
    <mergeCell ref="E92:E93"/>
    <mergeCell ref="F88:F89"/>
    <mergeCell ref="G88:G89"/>
    <mergeCell ref="F90:F91"/>
    <mergeCell ref="G90:G91"/>
    <mergeCell ref="F92:F93"/>
    <mergeCell ref="G92:G93"/>
    <mergeCell ref="A90:A91"/>
    <mergeCell ref="B90:B91"/>
    <mergeCell ref="C90:C91"/>
    <mergeCell ref="E90:E91"/>
    <mergeCell ref="A88:A89"/>
    <mergeCell ref="B88:B89"/>
    <mergeCell ref="C88:C89"/>
    <mergeCell ref="E88:E89"/>
    <mergeCell ref="F86:F87"/>
    <mergeCell ref="G86:G87"/>
    <mergeCell ref="A83:B84"/>
    <mergeCell ref="E83:F84"/>
    <mergeCell ref="A86:A87"/>
    <mergeCell ref="B86:B87"/>
    <mergeCell ref="C86:C87"/>
    <mergeCell ref="E86:E87"/>
    <mergeCell ref="F77:F78"/>
    <mergeCell ref="G77:G78"/>
    <mergeCell ref="A75:A76"/>
    <mergeCell ref="B75:B76"/>
    <mergeCell ref="A77:A78"/>
    <mergeCell ref="B77:B78"/>
    <mergeCell ref="C77:C78"/>
    <mergeCell ref="E77:E78"/>
    <mergeCell ref="C75:C76"/>
    <mergeCell ref="E75:E76"/>
    <mergeCell ref="F71:F72"/>
    <mergeCell ref="G71:G72"/>
    <mergeCell ref="F73:F74"/>
    <mergeCell ref="G73:G74"/>
    <mergeCell ref="F75:F76"/>
    <mergeCell ref="G75:G76"/>
    <mergeCell ref="A73:A74"/>
    <mergeCell ref="B73:B74"/>
    <mergeCell ref="C73:C74"/>
    <mergeCell ref="E73:E74"/>
    <mergeCell ref="A71:A72"/>
    <mergeCell ref="B71:B72"/>
    <mergeCell ref="C71:C72"/>
    <mergeCell ref="E71:E72"/>
    <mergeCell ref="A66:G67"/>
    <mergeCell ref="A69:A70"/>
    <mergeCell ref="B69:B70"/>
    <mergeCell ref="C69:C70"/>
    <mergeCell ref="E69:E70"/>
    <mergeCell ref="F69:F70"/>
    <mergeCell ref="G69:G70"/>
    <mergeCell ref="G62:G65"/>
    <mergeCell ref="A64:A65"/>
    <mergeCell ref="B64:B65"/>
    <mergeCell ref="E64:E65"/>
    <mergeCell ref="F64:F65"/>
    <mergeCell ref="F60:F61"/>
    <mergeCell ref="A62:A63"/>
    <mergeCell ref="B62:B63"/>
    <mergeCell ref="C62:C65"/>
    <mergeCell ref="E62:E63"/>
    <mergeCell ref="F62:F63"/>
    <mergeCell ref="A55:G56"/>
    <mergeCell ref="A58:A59"/>
    <mergeCell ref="B58:B59"/>
    <mergeCell ref="C58:C61"/>
    <mergeCell ref="E58:E59"/>
    <mergeCell ref="F58:F59"/>
    <mergeCell ref="G58:G61"/>
    <mergeCell ref="A60:A61"/>
    <mergeCell ref="B60:B61"/>
    <mergeCell ref="E60:E61"/>
    <mergeCell ref="F53:F54"/>
    <mergeCell ref="G53:G54"/>
    <mergeCell ref="A51:A52"/>
    <mergeCell ref="B51:B52"/>
    <mergeCell ref="A53:A54"/>
    <mergeCell ref="B53:B54"/>
    <mergeCell ref="C53:C54"/>
    <mergeCell ref="E53:E54"/>
    <mergeCell ref="C51:C52"/>
    <mergeCell ref="E51:E52"/>
    <mergeCell ref="F47:F48"/>
    <mergeCell ref="G47:G48"/>
    <mergeCell ref="F49:F50"/>
    <mergeCell ref="G49:G50"/>
    <mergeCell ref="F51:F52"/>
    <mergeCell ref="G51:G52"/>
    <mergeCell ref="A49:A50"/>
    <mergeCell ref="B49:B50"/>
    <mergeCell ref="C49:C50"/>
    <mergeCell ref="E49:E50"/>
    <mergeCell ref="A47:A48"/>
    <mergeCell ref="B47:B48"/>
    <mergeCell ref="C47:C48"/>
    <mergeCell ref="E47:E48"/>
    <mergeCell ref="A42:B43"/>
    <mergeCell ref="A45:A46"/>
    <mergeCell ref="B45:B46"/>
    <mergeCell ref="C45:C46"/>
    <mergeCell ref="E45:E46"/>
    <mergeCell ref="F45:F46"/>
    <mergeCell ref="G45:G46"/>
    <mergeCell ref="E42:F43"/>
    <mergeCell ref="F38:F39"/>
    <mergeCell ref="G38:G39"/>
    <mergeCell ref="A36:A37"/>
    <mergeCell ref="B36:B37"/>
    <mergeCell ref="A38:A39"/>
    <mergeCell ref="B38:B39"/>
    <mergeCell ref="C38:C39"/>
    <mergeCell ref="E38:E39"/>
    <mergeCell ref="C36:C37"/>
    <mergeCell ref="E36:E37"/>
    <mergeCell ref="F32:F33"/>
    <mergeCell ref="G32:G33"/>
    <mergeCell ref="F34:F35"/>
    <mergeCell ref="G34:G35"/>
    <mergeCell ref="F36:F37"/>
    <mergeCell ref="G36:G37"/>
    <mergeCell ref="A34:A35"/>
    <mergeCell ref="B34:B35"/>
    <mergeCell ref="C34:C35"/>
    <mergeCell ref="E34:E35"/>
    <mergeCell ref="A32:A33"/>
    <mergeCell ref="B32:B33"/>
    <mergeCell ref="C32:C33"/>
    <mergeCell ref="E32:E33"/>
    <mergeCell ref="A27:G28"/>
    <mergeCell ref="A30:A31"/>
    <mergeCell ref="B30:B31"/>
    <mergeCell ref="C30:C31"/>
    <mergeCell ref="E30:E31"/>
    <mergeCell ref="F30:F31"/>
    <mergeCell ref="G30:G31"/>
    <mergeCell ref="G23:G26"/>
    <mergeCell ref="A25:A26"/>
    <mergeCell ref="B25:B26"/>
    <mergeCell ref="E25:E26"/>
    <mergeCell ref="F25:F26"/>
    <mergeCell ref="F21:F22"/>
    <mergeCell ref="A23:A24"/>
    <mergeCell ref="B23:B24"/>
    <mergeCell ref="C23:C26"/>
    <mergeCell ref="E23:E24"/>
    <mergeCell ref="F23:F24"/>
    <mergeCell ref="A16:G17"/>
    <mergeCell ref="A19:A20"/>
    <mergeCell ref="B19:B20"/>
    <mergeCell ref="C19:C22"/>
    <mergeCell ref="E19:E20"/>
    <mergeCell ref="F19:F20"/>
    <mergeCell ref="G19:G22"/>
    <mergeCell ref="A21:A22"/>
    <mergeCell ref="B21:B22"/>
    <mergeCell ref="E21:E22"/>
    <mergeCell ref="F14:F15"/>
    <mergeCell ref="G14:G15"/>
    <mergeCell ref="A12:A13"/>
    <mergeCell ref="B12:B13"/>
    <mergeCell ref="A14:A15"/>
    <mergeCell ref="B14:B15"/>
    <mergeCell ref="C14:C15"/>
    <mergeCell ref="E14:E15"/>
    <mergeCell ref="C12:C13"/>
    <mergeCell ref="E12:E13"/>
    <mergeCell ref="F8:F9"/>
    <mergeCell ref="G8:G9"/>
    <mergeCell ref="F10:F11"/>
    <mergeCell ref="G10:G11"/>
    <mergeCell ref="F12:F13"/>
    <mergeCell ref="G12:G13"/>
    <mergeCell ref="A10:A11"/>
    <mergeCell ref="B10:B11"/>
    <mergeCell ref="C10:C11"/>
    <mergeCell ref="E10:E11"/>
    <mergeCell ref="A8:A9"/>
    <mergeCell ref="B8:B9"/>
    <mergeCell ref="C8:C9"/>
    <mergeCell ref="E8:E9"/>
    <mergeCell ref="F6:F7"/>
    <mergeCell ref="G6:G7"/>
    <mergeCell ref="A6:A7"/>
    <mergeCell ref="B6:B7"/>
    <mergeCell ref="C6:C7"/>
    <mergeCell ref="E6:E7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55"/>
  <sheetViews>
    <sheetView zoomScale="150" zoomScaleNormal="150" workbookViewId="0" topLeftCell="A1">
      <selection activeCell="A12" sqref="A12"/>
    </sheetView>
  </sheetViews>
  <sheetFormatPr defaultColWidth="11.421875" defaultRowHeight="12.75"/>
  <cols>
    <col min="1" max="1" width="91.421875" style="0" customWidth="1"/>
  </cols>
  <sheetData>
    <row r="1" ht="53.25" customHeight="1" thickBot="1">
      <c r="A1" s="174"/>
    </row>
    <row r="2" ht="18" customHeight="1" thickBot="1">
      <c r="A2" s="269" t="s">
        <v>279</v>
      </c>
    </row>
    <row r="3" ht="12.75">
      <c r="A3" s="203" t="s">
        <v>155</v>
      </c>
    </row>
    <row r="4" ht="12.75">
      <c r="A4" s="202"/>
    </row>
    <row r="5" ht="12.75">
      <c r="A5" s="531" t="s">
        <v>328</v>
      </c>
    </row>
    <row r="6" ht="12.75">
      <c r="A6" s="202" t="s">
        <v>329</v>
      </c>
    </row>
    <row r="7" ht="12.75">
      <c r="A7" s="202" t="s">
        <v>330</v>
      </c>
    </row>
    <row r="8" ht="12.75">
      <c r="A8" s="202" t="s">
        <v>331</v>
      </c>
    </row>
    <row r="9" ht="12.75">
      <c r="A9" s="202" t="s">
        <v>332</v>
      </c>
    </row>
    <row r="10" ht="12.75">
      <c r="A10" s="202" t="s">
        <v>333</v>
      </c>
    </row>
    <row r="11" ht="12.75">
      <c r="A11" s="202"/>
    </row>
    <row r="12" ht="12.75">
      <c r="A12" s="202" t="s">
        <v>276</v>
      </c>
    </row>
    <row r="13" ht="12.75">
      <c r="A13" s="202" t="s">
        <v>235</v>
      </c>
    </row>
    <row r="14" ht="12.75">
      <c r="A14" s="202"/>
    </row>
    <row r="15" ht="12.75">
      <c r="A15" s="202"/>
    </row>
    <row r="16" ht="12.75">
      <c r="A16" s="202"/>
    </row>
    <row r="17" ht="12.75">
      <c r="A17" s="202"/>
    </row>
    <row r="18" ht="12.75">
      <c r="A18" s="202"/>
    </row>
    <row r="19" ht="12.75">
      <c r="A19" s="202"/>
    </row>
    <row r="20" ht="12.75">
      <c r="A20" s="202"/>
    </row>
    <row r="21" ht="12.75">
      <c r="A21" s="202"/>
    </row>
    <row r="22" ht="12.75">
      <c r="A22" s="202"/>
    </row>
    <row r="23" ht="12.75">
      <c r="A23" s="202"/>
    </row>
    <row r="24" ht="12.75">
      <c r="A24" s="209"/>
    </row>
    <row r="25" ht="12.75" customHeight="1">
      <c r="A25" s="208"/>
    </row>
    <row r="26" ht="12.75" customHeight="1">
      <c r="A26" s="202"/>
    </row>
    <row r="27" ht="12.75">
      <c r="A27" s="202"/>
    </row>
    <row r="28" ht="12.75">
      <c r="A28" s="202"/>
    </row>
    <row r="29" ht="12.75">
      <c r="A29" s="202"/>
    </row>
    <row r="30" ht="12.75">
      <c r="A30" s="202"/>
    </row>
    <row r="31" ht="12.75">
      <c r="A31" s="202"/>
    </row>
    <row r="32" ht="12.75">
      <c r="A32" s="293"/>
    </row>
    <row r="33" ht="12.75">
      <c r="A33" s="202"/>
    </row>
    <row r="34" ht="12.75">
      <c r="A34" s="202"/>
    </row>
    <row r="35" ht="12.75">
      <c r="A35" s="202"/>
    </row>
    <row r="36" ht="12.75">
      <c r="A36" s="202"/>
    </row>
    <row r="37" ht="12.75">
      <c r="A37" s="202"/>
    </row>
    <row r="38" ht="12.75">
      <c r="A38" s="202"/>
    </row>
    <row r="39" ht="12.75">
      <c r="A39" s="202"/>
    </row>
    <row r="40" ht="12.75">
      <c r="A40" s="202"/>
    </row>
    <row r="41" ht="12.75">
      <c r="A41" s="202"/>
    </row>
    <row r="42" ht="12.75">
      <c r="A42" s="202"/>
    </row>
    <row r="43" ht="12.75">
      <c r="A43" s="202"/>
    </row>
    <row r="44" ht="12.75">
      <c r="A44" s="202"/>
    </row>
    <row r="45" ht="12.75">
      <c r="A45" s="202"/>
    </row>
    <row r="46" ht="12.75">
      <c r="A46" s="175"/>
    </row>
    <row r="47" ht="12.75">
      <c r="A47" s="175"/>
    </row>
    <row r="48" ht="12.75">
      <c r="A48" s="175"/>
    </row>
    <row r="49" ht="12.75">
      <c r="A49" s="175"/>
    </row>
    <row r="50" ht="12.75">
      <c r="A50" s="175"/>
    </row>
    <row r="51" ht="12.75">
      <c r="A51" s="175"/>
    </row>
    <row r="52" ht="12.75">
      <c r="A52" s="175"/>
    </row>
    <row r="53" ht="12.75">
      <c r="A53" s="175"/>
    </row>
    <row r="54" ht="12.75">
      <c r="A54" s="175"/>
    </row>
    <row r="55" ht="13.5" thickBot="1">
      <c r="A55" s="176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Z393"/>
  <sheetViews>
    <sheetView zoomScale="150" zoomScaleNormal="150" workbookViewId="0" topLeftCell="A1">
      <pane ySplit="4" topLeftCell="BM107" activePane="bottomLeft" state="frozen"/>
      <selection pane="topLeft" activeCell="Z16" sqref="Z16"/>
      <selection pane="bottomLeft" activeCell="A109" sqref="A109:U109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6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8"/>
      <c r="V1" s="193"/>
      <c r="W1" s="194"/>
      <c r="X1" s="194"/>
      <c r="Y1" s="101"/>
      <c r="Z1" s="101"/>
    </row>
    <row r="2" spans="1:26" s="43" customFormat="1" ht="19.5" customHeight="1">
      <c r="A2" s="409" t="s">
        <v>279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1"/>
      <c r="V2" s="195"/>
      <c r="W2" s="196"/>
      <c r="X2" s="196"/>
      <c r="Y2" s="104"/>
      <c r="Z2" s="104"/>
    </row>
    <row r="3" spans="1:26" ht="15" customHeight="1">
      <c r="A3" s="412" t="s">
        <v>236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4"/>
      <c r="V3" s="197"/>
      <c r="W3" s="194"/>
      <c r="X3" s="194"/>
      <c r="Y3" s="101"/>
      <c r="Z3" s="101"/>
    </row>
    <row r="4" spans="1:26" s="31" customFormat="1" ht="13.5" customHeight="1">
      <c r="A4" s="134" t="s">
        <v>19</v>
      </c>
      <c r="B4" s="134" t="s">
        <v>36</v>
      </c>
      <c r="C4" s="57" t="s">
        <v>16</v>
      </c>
      <c r="D4" s="56" t="s">
        <v>20</v>
      </c>
      <c r="E4" s="56" t="s">
        <v>1</v>
      </c>
      <c r="F4" s="56" t="s">
        <v>3</v>
      </c>
      <c r="G4" s="58" t="s">
        <v>90</v>
      </c>
      <c r="H4" s="58" t="s">
        <v>91</v>
      </c>
      <c r="I4" s="58" t="s">
        <v>92</v>
      </c>
      <c r="J4" s="58" t="s">
        <v>93</v>
      </c>
      <c r="K4" s="58" t="s">
        <v>94</v>
      </c>
      <c r="L4" s="58" t="s">
        <v>95</v>
      </c>
      <c r="M4" s="134" t="s">
        <v>47</v>
      </c>
      <c r="N4" s="56" t="s">
        <v>112</v>
      </c>
      <c r="O4" s="56" t="s">
        <v>32</v>
      </c>
      <c r="P4" s="56" t="s">
        <v>113</v>
      </c>
      <c r="Q4" s="56">
        <v>180</v>
      </c>
      <c r="R4" s="56" t="s">
        <v>48</v>
      </c>
      <c r="S4" s="56" t="s">
        <v>49</v>
      </c>
      <c r="T4" s="56" t="s">
        <v>50</v>
      </c>
      <c r="U4" s="56" t="s">
        <v>51</v>
      </c>
      <c r="V4" s="198"/>
      <c r="W4" s="199"/>
      <c r="X4" s="199"/>
      <c r="Y4" s="107"/>
      <c r="Z4" s="107"/>
    </row>
    <row r="5" spans="1:25" ht="9" customHeight="1">
      <c r="A5" s="59">
        <v>1</v>
      </c>
      <c r="B5" s="48">
        <v>1102</v>
      </c>
      <c r="C5" s="52" t="s">
        <v>122</v>
      </c>
      <c r="D5" s="48" t="s">
        <v>170</v>
      </c>
      <c r="E5" s="48">
        <f aca="true" t="shared" si="0" ref="E5:E36">G5+H5+I5+J5+K5+L5</f>
        <v>5</v>
      </c>
      <c r="F5" s="62">
        <f aca="true" t="shared" si="1" ref="F5:F36">G5*3+H5*4+I5*5+J5*5+K5*4+L5*3</f>
        <v>15</v>
      </c>
      <c r="G5" s="48">
        <v>5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60">
        <f aca="true" t="shared" si="2" ref="M5:M36">G5*7+H5*6+I5*5+J5*2+K5</f>
        <v>35</v>
      </c>
      <c r="N5" s="321">
        <f aca="true" t="shared" si="3" ref="N5:N36">M5/E5</f>
        <v>7</v>
      </c>
      <c r="O5" s="60">
        <v>25</v>
      </c>
      <c r="P5" s="135">
        <f aca="true" t="shared" si="4" ref="P5:P36">O5/F5</f>
        <v>1.6666666666666667</v>
      </c>
      <c r="Q5" s="60"/>
      <c r="R5" s="60"/>
      <c r="S5" s="60">
        <v>101</v>
      </c>
      <c r="T5" s="60"/>
      <c r="U5" s="60">
        <v>14</v>
      </c>
      <c r="V5" s="210"/>
      <c r="W5" s="211"/>
      <c r="X5" s="211"/>
      <c r="Y5" s="81"/>
    </row>
    <row r="6" spans="1:25" ht="9" customHeight="1">
      <c r="A6" s="61">
        <f aca="true" t="shared" si="5" ref="A6:A37">A5+1</f>
        <v>2</v>
      </c>
      <c r="B6" s="48">
        <v>1444</v>
      </c>
      <c r="C6" s="52" t="s">
        <v>221</v>
      </c>
      <c r="D6" s="48" t="s">
        <v>170</v>
      </c>
      <c r="E6" s="48">
        <f t="shared" si="0"/>
        <v>2</v>
      </c>
      <c r="F6" s="48">
        <f t="shared" si="1"/>
        <v>6</v>
      </c>
      <c r="G6" s="48">
        <v>2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f t="shared" si="2"/>
        <v>14</v>
      </c>
      <c r="N6" s="321">
        <f t="shared" si="3"/>
        <v>7</v>
      </c>
      <c r="O6" s="48">
        <v>5</v>
      </c>
      <c r="P6" s="135">
        <f t="shared" si="4"/>
        <v>0.8333333333333334</v>
      </c>
      <c r="Q6" s="48"/>
      <c r="R6" s="48"/>
      <c r="S6" s="48"/>
      <c r="T6" s="48"/>
      <c r="U6" s="48"/>
      <c r="V6" s="210" t="s">
        <v>70</v>
      </c>
      <c r="W6" s="211"/>
      <c r="X6" s="211"/>
      <c r="Y6" s="81"/>
    </row>
    <row r="7" spans="1:25" ht="9" customHeight="1">
      <c r="A7" s="61">
        <f t="shared" si="5"/>
        <v>3</v>
      </c>
      <c r="B7" s="48">
        <v>1023</v>
      </c>
      <c r="C7" s="52" t="s">
        <v>79</v>
      </c>
      <c r="D7" s="48" t="s">
        <v>28</v>
      </c>
      <c r="E7" s="48">
        <f t="shared" si="0"/>
        <v>10</v>
      </c>
      <c r="F7" s="48">
        <f t="shared" si="1"/>
        <v>33</v>
      </c>
      <c r="G7" s="48">
        <v>7</v>
      </c>
      <c r="H7" s="48">
        <v>3</v>
      </c>
      <c r="I7" s="48">
        <v>0</v>
      </c>
      <c r="J7" s="48">
        <v>0</v>
      </c>
      <c r="K7" s="48">
        <v>0</v>
      </c>
      <c r="L7" s="48">
        <v>0</v>
      </c>
      <c r="M7" s="48">
        <f t="shared" si="2"/>
        <v>67</v>
      </c>
      <c r="N7" s="321">
        <f t="shared" si="3"/>
        <v>6.7</v>
      </c>
      <c r="O7" s="48">
        <v>49</v>
      </c>
      <c r="P7" s="135">
        <f t="shared" si="4"/>
        <v>1.4848484848484849</v>
      </c>
      <c r="Q7" s="48">
        <v>3</v>
      </c>
      <c r="R7" s="48">
        <v>162</v>
      </c>
      <c r="S7" s="48"/>
      <c r="T7" s="48"/>
      <c r="U7" s="48">
        <v>15</v>
      </c>
      <c r="V7" s="210"/>
      <c r="W7" s="211"/>
      <c r="X7" s="211"/>
      <c r="Y7" s="81"/>
    </row>
    <row r="8" spans="1:25" ht="9" customHeight="1">
      <c r="A8" s="510">
        <f t="shared" si="5"/>
        <v>4</v>
      </c>
      <c r="B8" s="511">
        <v>1449</v>
      </c>
      <c r="C8" s="512" t="s">
        <v>244</v>
      </c>
      <c r="D8" s="511" t="s">
        <v>207</v>
      </c>
      <c r="E8" s="511">
        <f t="shared" si="0"/>
        <v>4</v>
      </c>
      <c r="F8" s="511">
        <f t="shared" si="1"/>
        <v>14</v>
      </c>
      <c r="G8" s="511">
        <v>3</v>
      </c>
      <c r="H8" s="511">
        <v>0</v>
      </c>
      <c r="I8" s="511">
        <v>1</v>
      </c>
      <c r="J8" s="511">
        <v>0</v>
      </c>
      <c r="K8" s="511">
        <v>0</v>
      </c>
      <c r="L8" s="511">
        <v>0</v>
      </c>
      <c r="M8" s="511">
        <f t="shared" si="2"/>
        <v>26</v>
      </c>
      <c r="N8" s="514">
        <f t="shared" si="3"/>
        <v>6.5</v>
      </c>
      <c r="O8" s="511">
        <v>22</v>
      </c>
      <c r="P8" s="513">
        <f t="shared" si="4"/>
        <v>1.5714285714285714</v>
      </c>
      <c r="Q8" s="511"/>
      <c r="R8" s="511"/>
      <c r="S8" s="511">
        <v>114</v>
      </c>
      <c r="T8" s="511"/>
      <c r="U8" s="511">
        <v>15</v>
      </c>
      <c r="V8" s="210"/>
      <c r="W8" s="211"/>
      <c r="X8" s="211"/>
      <c r="Y8" s="81"/>
    </row>
    <row r="9" spans="1:25" ht="9" customHeight="1">
      <c r="A9" s="61">
        <f t="shared" si="5"/>
        <v>5</v>
      </c>
      <c r="B9" s="48">
        <v>1208</v>
      </c>
      <c r="C9" s="52" t="s">
        <v>80</v>
      </c>
      <c r="D9" s="48" t="s">
        <v>109</v>
      </c>
      <c r="E9" s="48">
        <f t="shared" si="0"/>
        <v>2</v>
      </c>
      <c r="F9" s="48">
        <f t="shared" si="1"/>
        <v>7</v>
      </c>
      <c r="G9" s="48">
        <v>1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f t="shared" si="2"/>
        <v>13</v>
      </c>
      <c r="N9" s="321">
        <f t="shared" si="3"/>
        <v>6.5</v>
      </c>
      <c r="O9" s="48">
        <v>5</v>
      </c>
      <c r="P9" s="135">
        <f t="shared" si="4"/>
        <v>0.7142857142857143</v>
      </c>
      <c r="Q9" s="48"/>
      <c r="R9" s="48"/>
      <c r="S9" s="48"/>
      <c r="T9" s="48"/>
      <c r="U9" s="48"/>
      <c r="V9" s="18"/>
      <c r="W9" s="81"/>
      <c r="X9" s="81"/>
      <c r="Y9" s="81"/>
    </row>
    <row r="10" spans="1:25" ht="9" customHeight="1">
      <c r="A10" s="61">
        <f t="shared" si="5"/>
        <v>6</v>
      </c>
      <c r="B10" s="48">
        <v>1384</v>
      </c>
      <c r="C10" s="52" t="s">
        <v>174</v>
      </c>
      <c r="D10" s="48" t="s">
        <v>170</v>
      </c>
      <c r="E10" s="48">
        <f t="shared" si="0"/>
        <v>9</v>
      </c>
      <c r="F10" s="48">
        <f t="shared" si="1"/>
        <v>32</v>
      </c>
      <c r="G10" s="48">
        <v>5</v>
      </c>
      <c r="H10" s="48">
        <v>3</v>
      </c>
      <c r="I10" s="48">
        <v>1</v>
      </c>
      <c r="J10" s="48">
        <v>0</v>
      </c>
      <c r="K10" s="48">
        <v>0</v>
      </c>
      <c r="L10" s="48">
        <v>0</v>
      </c>
      <c r="M10" s="48">
        <f t="shared" si="2"/>
        <v>58</v>
      </c>
      <c r="N10" s="321">
        <f t="shared" si="3"/>
        <v>6.444444444444445</v>
      </c>
      <c r="O10" s="48">
        <v>52</v>
      </c>
      <c r="P10" s="135">
        <f t="shared" si="4"/>
        <v>1.625</v>
      </c>
      <c r="Q10" s="48"/>
      <c r="R10" s="48"/>
      <c r="S10" s="48"/>
      <c r="T10" s="48"/>
      <c r="U10" s="48">
        <v>17</v>
      </c>
      <c r="V10" s="18"/>
      <c r="W10" s="81"/>
      <c r="X10" s="81"/>
      <c r="Y10" s="81"/>
    </row>
    <row r="11" spans="1:25" ht="9" customHeight="1">
      <c r="A11" s="61">
        <f t="shared" si="5"/>
        <v>7</v>
      </c>
      <c r="B11" s="48">
        <v>1006</v>
      </c>
      <c r="C11" s="52" t="s">
        <v>81</v>
      </c>
      <c r="D11" s="48" t="s">
        <v>17</v>
      </c>
      <c r="E11" s="48">
        <f t="shared" si="0"/>
        <v>10</v>
      </c>
      <c r="F11" s="48">
        <f t="shared" si="1"/>
        <v>36</v>
      </c>
      <c r="G11" s="48">
        <v>6</v>
      </c>
      <c r="H11" s="48">
        <v>2</v>
      </c>
      <c r="I11" s="48">
        <v>2</v>
      </c>
      <c r="J11" s="48">
        <v>0</v>
      </c>
      <c r="K11" s="48">
        <v>0</v>
      </c>
      <c r="L11" s="48">
        <v>0</v>
      </c>
      <c r="M11" s="48">
        <f t="shared" si="2"/>
        <v>64</v>
      </c>
      <c r="N11" s="321">
        <f t="shared" si="3"/>
        <v>6.4</v>
      </c>
      <c r="O11" s="48">
        <v>47</v>
      </c>
      <c r="P11" s="135">
        <f t="shared" si="4"/>
        <v>1.3055555555555556</v>
      </c>
      <c r="Q11" s="48">
        <v>2</v>
      </c>
      <c r="R11" s="48"/>
      <c r="S11" s="48"/>
      <c r="T11" s="48"/>
      <c r="U11" s="48">
        <v>15</v>
      </c>
      <c r="V11" s="299"/>
      <c r="W11" s="81"/>
      <c r="X11" s="81"/>
      <c r="Y11" s="81"/>
    </row>
    <row r="12" spans="1:25" ht="9" customHeight="1">
      <c r="A12" s="61">
        <f t="shared" si="5"/>
        <v>8</v>
      </c>
      <c r="B12" s="48">
        <v>1369</v>
      </c>
      <c r="C12" s="52" t="s">
        <v>163</v>
      </c>
      <c r="D12" s="48" t="s">
        <v>18</v>
      </c>
      <c r="E12" s="48">
        <f t="shared" si="0"/>
        <v>12</v>
      </c>
      <c r="F12" s="48">
        <f t="shared" si="1"/>
        <v>41</v>
      </c>
      <c r="G12" s="48">
        <v>8</v>
      </c>
      <c r="H12" s="48">
        <v>3</v>
      </c>
      <c r="I12" s="48">
        <v>0</v>
      </c>
      <c r="J12" s="48">
        <v>1</v>
      </c>
      <c r="K12" s="48">
        <v>0</v>
      </c>
      <c r="L12" s="48">
        <v>0</v>
      </c>
      <c r="M12" s="48">
        <f t="shared" si="2"/>
        <v>76</v>
      </c>
      <c r="N12" s="321">
        <f t="shared" si="3"/>
        <v>6.333333333333333</v>
      </c>
      <c r="O12" s="48">
        <v>66</v>
      </c>
      <c r="P12" s="135">
        <f t="shared" si="4"/>
        <v>1.6097560975609757</v>
      </c>
      <c r="Q12" s="48">
        <v>2</v>
      </c>
      <c r="R12" s="48"/>
      <c r="S12" s="48">
        <v>116</v>
      </c>
      <c r="T12" s="48"/>
      <c r="U12" s="48">
        <v>15</v>
      </c>
      <c r="V12" s="18"/>
      <c r="W12" s="81"/>
      <c r="X12" s="81"/>
      <c r="Y12" s="81"/>
    </row>
    <row r="13" spans="1:25" ht="9" customHeight="1">
      <c r="A13" s="510">
        <f t="shared" si="5"/>
        <v>9</v>
      </c>
      <c r="B13" s="511">
        <v>1443</v>
      </c>
      <c r="C13" s="515" t="s">
        <v>218</v>
      </c>
      <c r="D13" s="511"/>
      <c r="E13" s="511">
        <f t="shared" si="0"/>
        <v>6</v>
      </c>
      <c r="F13" s="511">
        <f t="shared" si="1"/>
        <v>22</v>
      </c>
      <c r="G13" s="511">
        <v>4</v>
      </c>
      <c r="H13" s="511">
        <v>0</v>
      </c>
      <c r="I13" s="511">
        <v>2</v>
      </c>
      <c r="J13" s="511">
        <v>0</v>
      </c>
      <c r="K13" s="511">
        <v>0</v>
      </c>
      <c r="L13" s="511">
        <v>0</v>
      </c>
      <c r="M13" s="511">
        <f t="shared" si="2"/>
        <v>38</v>
      </c>
      <c r="N13" s="514">
        <f t="shared" si="3"/>
        <v>6.333333333333333</v>
      </c>
      <c r="O13" s="511">
        <v>33</v>
      </c>
      <c r="P13" s="513">
        <f t="shared" si="4"/>
        <v>1.5</v>
      </c>
      <c r="Q13" s="511"/>
      <c r="R13" s="511"/>
      <c r="S13" s="511"/>
      <c r="T13" s="511"/>
      <c r="U13" s="511">
        <v>18</v>
      </c>
      <c r="V13" s="18"/>
      <c r="W13" s="81"/>
      <c r="X13" s="81"/>
      <c r="Y13" s="81"/>
    </row>
    <row r="14" spans="1:25" ht="9" customHeight="1">
      <c r="A14" s="61">
        <f t="shared" si="5"/>
        <v>10</v>
      </c>
      <c r="B14" s="48">
        <v>1316</v>
      </c>
      <c r="C14" s="52" t="s">
        <v>142</v>
      </c>
      <c r="D14" s="48" t="s">
        <v>150</v>
      </c>
      <c r="E14" s="48">
        <f t="shared" si="0"/>
        <v>13</v>
      </c>
      <c r="F14" s="48">
        <f t="shared" si="1"/>
        <v>46</v>
      </c>
      <c r="G14" s="48">
        <v>6</v>
      </c>
      <c r="H14" s="48">
        <v>6</v>
      </c>
      <c r="I14" s="48">
        <v>0</v>
      </c>
      <c r="J14" s="48">
        <v>0</v>
      </c>
      <c r="K14" s="48">
        <v>1</v>
      </c>
      <c r="L14" s="48">
        <v>0</v>
      </c>
      <c r="M14" s="48">
        <f t="shared" si="2"/>
        <v>79</v>
      </c>
      <c r="N14" s="321">
        <f t="shared" si="3"/>
        <v>6.076923076923077</v>
      </c>
      <c r="O14" s="48">
        <v>44</v>
      </c>
      <c r="P14" s="135">
        <f t="shared" si="4"/>
        <v>0.9565217391304348</v>
      </c>
      <c r="Q14" s="48">
        <v>1</v>
      </c>
      <c r="R14" s="48"/>
      <c r="S14" s="48"/>
      <c r="T14" s="48"/>
      <c r="U14" s="48"/>
      <c r="V14" s="18"/>
      <c r="W14" s="81"/>
      <c r="X14" s="81"/>
      <c r="Y14" s="81"/>
    </row>
    <row r="15" spans="1:25" ht="9" customHeight="1">
      <c r="A15" s="61">
        <f t="shared" si="5"/>
        <v>11</v>
      </c>
      <c r="B15" s="48">
        <v>1025</v>
      </c>
      <c r="C15" s="52" t="s">
        <v>73</v>
      </c>
      <c r="D15" s="48" t="s">
        <v>28</v>
      </c>
      <c r="E15" s="48">
        <f t="shared" si="0"/>
        <v>11</v>
      </c>
      <c r="F15" s="48">
        <f t="shared" si="1"/>
        <v>44</v>
      </c>
      <c r="G15" s="48">
        <v>4</v>
      </c>
      <c r="H15" s="48">
        <v>3</v>
      </c>
      <c r="I15" s="48">
        <v>4</v>
      </c>
      <c r="J15" s="48">
        <v>0</v>
      </c>
      <c r="K15" s="48">
        <v>0</v>
      </c>
      <c r="L15" s="48">
        <v>0</v>
      </c>
      <c r="M15" s="48">
        <f t="shared" si="2"/>
        <v>66</v>
      </c>
      <c r="N15" s="321">
        <f t="shared" si="3"/>
        <v>6</v>
      </c>
      <c r="O15" s="48">
        <v>51</v>
      </c>
      <c r="P15" s="135">
        <f t="shared" si="4"/>
        <v>1.1590909090909092</v>
      </c>
      <c r="Q15" s="48">
        <v>3</v>
      </c>
      <c r="R15" s="48"/>
      <c r="S15" s="48">
        <v>130</v>
      </c>
      <c r="T15" s="48"/>
      <c r="U15" s="48">
        <v>15</v>
      </c>
      <c r="V15" s="18"/>
      <c r="W15" s="81"/>
      <c r="X15" s="81"/>
      <c r="Y15" s="81"/>
    </row>
    <row r="16" spans="1:25" ht="9" customHeight="1">
      <c r="A16" s="61">
        <f t="shared" si="5"/>
        <v>12</v>
      </c>
      <c r="B16" s="48">
        <v>1327</v>
      </c>
      <c r="C16" s="52" t="s">
        <v>149</v>
      </c>
      <c r="D16" s="48" t="s">
        <v>172</v>
      </c>
      <c r="E16" s="48">
        <f t="shared" si="0"/>
        <v>11</v>
      </c>
      <c r="F16" s="48">
        <f t="shared" si="1"/>
        <v>37</v>
      </c>
      <c r="G16" s="48">
        <v>7</v>
      </c>
      <c r="H16" s="48">
        <v>2</v>
      </c>
      <c r="I16" s="48">
        <v>1</v>
      </c>
      <c r="J16" s="48">
        <v>0</v>
      </c>
      <c r="K16" s="48">
        <v>0</v>
      </c>
      <c r="L16" s="48">
        <v>1</v>
      </c>
      <c r="M16" s="48">
        <f t="shared" si="2"/>
        <v>66</v>
      </c>
      <c r="N16" s="321">
        <f t="shared" si="3"/>
        <v>6</v>
      </c>
      <c r="O16" s="48">
        <v>58</v>
      </c>
      <c r="P16" s="135">
        <f t="shared" si="4"/>
        <v>1.5675675675675675</v>
      </c>
      <c r="Q16" s="135"/>
      <c r="R16" s="48"/>
      <c r="S16" s="48">
        <v>103</v>
      </c>
      <c r="T16" s="48"/>
      <c r="U16" s="48">
        <v>16</v>
      </c>
      <c r="V16" s="18"/>
      <c r="W16" s="81"/>
      <c r="X16" s="81"/>
      <c r="Y16" s="81"/>
    </row>
    <row r="17" spans="1:25" ht="9" customHeight="1">
      <c r="A17" s="61">
        <f t="shared" si="5"/>
        <v>13</v>
      </c>
      <c r="B17" s="48">
        <v>1303</v>
      </c>
      <c r="C17" s="52" t="s">
        <v>131</v>
      </c>
      <c r="D17" s="48" t="s">
        <v>150</v>
      </c>
      <c r="E17" s="48">
        <f t="shared" si="0"/>
        <v>2</v>
      </c>
      <c r="F17" s="48">
        <f t="shared" si="1"/>
        <v>8</v>
      </c>
      <c r="G17" s="48">
        <v>1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f t="shared" si="2"/>
        <v>12</v>
      </c>
      <c r="N17" s="321">
        <f t="shared" si="3"/>
        <v>6</v>
      </c>
      <c r="O17" s="48">
        <v>13</v>
      </c>
      <c r="P17" s="135">
        <f t="shared" si="4"/>
        <v>1.625</v>
      </c>
      <c r="Q17" s="48"/>
      <c r="R17" s="48"/>
      <c r="S17" s="48"/>
      <c r="T17" s="48"/>
      <c r="U17" s="48"/>
      <c r="V17" s="18"/>
      <c r="W17" s="81"/>
      <c r="X17" s="81"/>
      <c r="Y17" s="81"/>
    </row>
    <row r="18" spans="1:25" ht="9" customHeight="1">
      <c r="A18" s="61">
        <f t="shared" si="5"/>
        <v>14</v>
      </c>
      <c r="B18" s="48">
        <v>1162</v>
      </c>
      <c r="C18" s="52" t="s">
        <v>157</v>
      </c>
      <c r="D18" s="48" t="s">
        <v>35</v>
      </c>
      <c r="E18" s="48">
        <f t="shared" si="0"/>
        <v>1</v>
      </c>
      <c r="F18" s="48">
        <f t="shared" si="1"/>
        <v>4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f t="shared" si="2"/>
        <v>6</v>
      </c>
      <c r="N18" s="321">
        <f t="shared" si="3"/>
        <v>6</v>
      </c>
      <c r="O18" s="48">
        <v>4</v>
      </c>
      <c r="P18" s="135">
        <f t="shared" si="4"/>
        <v>1</v>
      </c>
      <c r="Q18" s="48"/>
      <c r="R18" s="48"/>
      <c r="S18" s="48"/>
      <c r="T18" s="48"/>
      <c r="U18" s="48"/>
      <c r="V18" s="18"/>
      <c r="W18" s="81"/>
      <c r="X18" s="81"/>
      <c r="Y18" s="81"/>
    </row>
    <row r="19" spans="1:25" ht="9" customHeight="1">
      <c r="A19" s="61">
        <f t="shared" si="5"/>
        <v>15</v>
      </c>
      <c r="B19" s="48">
        <v>1072</v>
      </c>
      <c r="C19" s="49" t="s">
        <v>68</v>
      </c>
      <c r="D19" s="48" t="s">
        <v>18</v>
      </c>
      <c r="E19" s="48">
        <f t="shared" si="0"/>
        <v>12</v>
      </c>
      <c r="F19" s="48">
        <f t="shared" si="1"/>
        <v>43</v>
      </c>
      <c r="G19" s="48">
        <v>6</v>
      </c>
      <c r="H19" s="48">
        <v>3</v>
      </c>
      <c r="I19" s="48">
        <v>2</v>
      </c>
      <c r="J19" s="48">
        <v>0</v>
      </c>
      <c r="K19" s="48">
        <v>0</v>
      </c>
      <c r="L19" s="48">
        <v>1</v>
      </c>
      <c r="M19" s="48">
        <f t="shared" si="2"/>
        <v>70</v>
      </c>
      <c r="N19" s="321">
        <f t="shared" si="3"/>
        <v>5.833333333333333</v>
      </c>
      <c r="O19" s="48">
        <v>40</v>
      </c>
      <c r="P19" s="135">
        <f t="shared" si="4"/>
        <v>0.9302325581395349</v>
      </c>
      <c r="Q19" s="48">
        <v>5</v>
      </c>
      <c r="R19" s="48"/>
      <c r="S19" s="48">
        <v>155</v>
      </c>
      <c r="T19" s="48">
        <v>126</v>
      </c>
      <c r="U19" s="48"/>
      <c r="V19" s="18"/>
      <c r="W19" s="81"/>
      <c r="X19" s="81"/>
      <c r="Y19" s="81"/>
    </row>
    <row r="20" spans="1:22" ht="9" customHeight="1">
      <c r="A20" s="61">
        <f t="shared" si="5"/>
        <v>16</v>
      </c>
      <c r="B20" s="48">
        <v>1350</v>
      </c>
      <c r="C20" s="52" t="s">
        <v>152</v>
      </c>
      <c r="D20" s="48" t="s">
        <v>150</v>
      </c>
      <c r="E20" s="48">
        <f t="shared" si="0"/>
        <v>11</v>
      </c>
      <c r="F20" s="48">
        <f t="shared" si="1"/>
        <v>40</v>
      </c>
      <c r="G20" s="48">
        <v>7</v>
      </c>
      <c r="H20" s="48">
        <v>1</v>
      </c>
      <c r="I20" s="48">
        <v>1</v>
      </c>
      <c r="J20" s="48">
        <v>2</v>
      </c>
      <c r="K20" s="48">
        <v>0</v>
      </c>
      <c r="L20" s="48">
        <v>0</v>
      </c>
      <c r="M20" s="48">
        <f t="shared" si="2"/>
        <v>64</v>
      </c>
      <c r="N20" s="321">
        <f t="shared" si="3"/>
        <v>5.818181818181818</v>
      </c>
      <c r="O20" s="48">
        <v>51</v>
      </c>
      <c r="P20" s="135">
        <f t="shared" si="4"/>
        <v>1.275</v>
      </c>
      <c r="Q20" s="48">
        <v>1</v>
      </c>
      <c r="R20" s="48"/>
      <c r="S20" s="48"/>
      <c r="T20" s="48"/>
      <c r="U20" s="48">
        <v>17</v>
      </c>
      <c r="V20" s="18"/>
    </row>
    <row r="21" spans="1:22" ht="9" customHeight="1">
      <c r="A21" s="61">
        <f t="shared" si="5"/>
        <v>17</v>
      </c>
      <c r="B21" s="48">
        <v>1094</v>
      </c>
      <c r="C21" s="49" t="s">
        <v>97</v>
      </c>
      <c r="D21" s="48" t="s">
        <v>28</v>
      </c>
      <c r="E21" s="48">
        <f t="shared" si="0"/>
        <v>10</v>
      </c>
      <c r="F21" s="48">
        <f t="shared" si="1"/>
        <v>35</v>
      </c>
      <c r="G21" s="48">
        <v>5</v>
      </c>
      <c r="H21" s="48">
        <v>3</v>
      </c>
      <c r="I21" s="48">
        <v>1</v>
      </c>
      <c r="J21" s="48">
        <v>0</v>
      </c>
      <c r="K21" s="48">
        <v>0</v>
      </c>
      <c r="L21" s="48">
        <v>1</v>
      </c>
      <c r="M21" s="48">
        <f t="shared" si="2"/>
        <v>58</v>
      </c>
      <c r="N21" s="321">
        <f t="shared" si="3"/>
        <v>5.8</v>
      </c>
      <c r="O21" s="48">
        <v>48</v>
      </c>
      <c r="P21" s="135">
        <f t="shared" si="4"/>
        <v>1.3714285714285714</v>
      </c>
      <c r="Q21" s="48">
        <v>1</v>
      </c>
      <c r="R21" s="48"/>
      <c r="S21" s="48"/>
      <c r="T21" s="48"/>
      <c r="U21" s="48">
        <v>18</v>
      </c>
      <c r="V21" s="18"/>
    </row>
    <row r="22" spans="1:22" ht="9" customHeight="1">
      <c r="A22" s="61">
        <f t="shared" si="5"/>
        <v>18</v>
      </c>
      <c r="B22" s="48">
        <v>1267</v>
      </c>
      <c r="C22" s="49" t="s">
        <v>136</v>
      </c>
      <c r="D22" s="48" t="s">
        <v>28</v>
      </c>
      <c r="E22" s="48">
        <f t="shared" si="0"/>
        <v>11</v>
      </c>
      <c r="F22" s="48">
        <f t="shared" si="1"/>
        <v>42</v>
      </c>
      <c r="G22" s="48">
        <v>5</v>
      </c>
      <c r="H22" s="48">
        <v>2</v>
      </c>
      <c r="I22" s="48">
        <v>3</v>
      </c>
      <c r="J22" s="48">
        <v>0</v>
      </c>
      <c r="K22" s="48">
        <v>1</v>
      </c>
      <c r="L22" s="48">
        <v>0</v>
      </c>
      <c r="M22" s="48">
        <f t="shared" si="2"/>
        <v>63</v>
      </c>
      <c r="N22" s="321">
        <f t="shared" si="3"/>
        <v>5.7272727272727275</v>
      </c>
      <c r="O22" s="48">
        <v>49</v>
      </c>
      <c r="P22" s="135">
        <f t="shared" si="4"/>
        <v>1.1666666666666667</v>
      </c>
      <c r="Q22" s="48">
        <v>1</v>
      </c>
      <c r="R22" s="48"/>
      <c r="S22" s="48">
        <v>114</v>
      </c>
      <c r="T22" s="48"/>
      <c r="U22" s="48">
        <v>18</v>
      </c>
      <c r="V22" s="18"/>
    </row>
    <row r="23" spans="1:22" ht="9" customHeight="1">
      <c r="A23" s="61">
        <f t="shared" si="5"/>
        <v>19</v>
      </c>
      <c r="B23" s="48">
        <v>1319</v>
      </c>
      <c r="C23" s="52" t="s">
        <v>143</v>
      </c>
      <c r="D23" s="48" t="s">
        <v>203</v>
      </c>
      <c r="E23" s="48">
        <f t="shared" si="0"/>
        <v>6</v>
      </c>
      <c r="F23" s="48">
        <f t="shared" si="1"/>
        <v>23</v>
      </c>
      <c r="G23" s="48">
        <v>2</v>
      </c>
      <c r="H23" s="48">
        <v>3</v>
      </c>
      <c r="I23" s="48">
        <v>0</v>
      </c>
      <c r="J23" s="48">
        <v>1</v>
      </c>
      <c r="K23" s="48">
        <v>0</v>
      </c>
      <c r="L23" s="48">
        <v>0</v>
      </c>
      <c r="M23" s="48">
        <f t="shared" si="2"/>
        <v>34</v>
      </c>
      <c r="N23" s="321">
        <f t="shared" si="3"/>
        <v>5.666666666666667</v>
      </c>
      <c r="O23" s="48">
        <v>31</v>
      </c>
      <c r="P23" s="135">
        <f t="shared" si="4"/>
        <v>1.3478260869565217</v>
      </c>
      <c r="Q23" s="48">
        <v>2</v>
      </c>
      <c r="R23" s="48">
        <v>171</v>
      </c>
      <c r="S23" s="48"/>
      <c r="T23" s="48">
        <v>126</v>
      </c>
      <c r="U23" s="48">
        <v>13</v>
      </c>
      <c r="V23" s="18"/>
    </row>
    <row r="24" spans="1:22" ht="9" customHeight="1">
      <c r="A24" s="61">
        <f t="shared" si="5"/>
        <v>20</v>
      </c>
      <c r="B24" s="48">
        <v>1361</v>
      </c>
      <c r="C24" s="52" t="s">
        <v>162</v>
      </c>
      <c r="D24" s="48" t="s">
        <v>150</v>
      </c>
      <c r="E24" s="48">
        <f t="shared" si="0"/>
        <v>5</v>
      </c>
      <c r="F24" s="48">
        <f t="shared" si="1"/>
        <v>17</v>
      </c>
      <c r="G24" s="48">
        <v>3</v>
      </c>
      <c r="H24" s="48">
        <v>1</v>
      </c>
      <c r="I24" s="48">
        <v>0</v>
      </c>
      <c r="J24" s="48">
        <v>0</v>
      </c>
      <c r="K24" s="48">
        <v>1</v>
      </c>
      <c r="L24" s="48">
        <v>0</v>
      </c>
      <c r="M24" s="48">
        <f t="shared" si="2"/>
        <v>28</v>
      </c>
      <c r="N24" s="321">
        <f t="shared" si="3"/>
        <v>5.6</v>
      </c>
      <c r="O24" s="48">
        <v>27</v>
      </c>
      <c r="P24" s="135">
        <f t="shared" si="4"/>
        <v>1.588235294117647</v>
      </c>
      <c r="Q24" s="48">
        <v>1</v>
      </c>
      <c r="R24" s="48"/>
      <c r="S24" s="48"/>
      <c r="T24" s="48"/>
      <c r="U24" s="48">
        <v>17</v>
      </c>
      <c r="V24" s="18"/>
    </row>
    <row r="25" spans="1:22" ht="9" customHeight="1">
      <c r="A25" s="61">
        <f t="shared" si="5"/>
        <v>21</v>
      </c>
      <c r="B25" s="48">
        <v>1090</v>
      </c>
      <c r="C25" s="49" t="s">
        <v>66</v>
      </c>
      <c r="D25" s="48" t="s">
        <v>110</v>
      </c>
      <c r="E25" s="48">
        <f t="shared" si="0"/>
        <v>12</v>
      </c>
      <c r="F25" s="48">
        <f t="shared" si="1"/>
        <v>44</v>
      </c>
      <c r="G25" s="48">
        <v>6</v>
      </c>
      <c r="H25" s="48">
        <v>1</v>
      </c>
      <c r="I25" s="48">
        <v>3</v>
      </c>
      <c r="J25" s="48">
        <v>0</v>
      </c>
      <c r="K25" s="48">
        <v>1</v>
      </c>
      <c r="L25" s="48">
        <v>1</v>
      </c>
      <c r="M25" s="48">
        <f t="shared" si="2"/>
        <v>64</v>
      </c>
      <c r="N25" s="321">
        <f t="shared" si="3"/>
        <v>5.333333333333333</v>
      </c>
      <c r="O25" s="48">
        <v>49</v>
      </c>
      <c r="P25" s="135">
        <f t="shared" si="4"/>
        <v>1.1136363636363635</v>
      </c>
      <c r="Q25" s="48">
        <v>2</v>
      </c>
      <c r="R25" s="48">
        <v>174</v>
      </c>
      <c r="S25" s="48">
        <v>120</v>
      </c>
      <c r="T25" s="48"/>
      <c r="U25" s="48">
        <v>18</v>
      </c>
      <c r="V25" s="18"/>
    </row>
    <row r="26" spans="1:22" ht="9" customHeight="1">
      <c r="A26" s="61">
        <f t="shared" si="5"/>
        <v>22</v>
      </c>
      <c r="B26" s="48">
        <v>1447</v>
      </c>
      <c r="C26" s="49" t="s">
        <v>335</v>
      </c>
      <c r="D26" s="48" t="s">
        <v>110</v>
      </c>
      <c r="E26" s="48">
        <f t="shared" si="0"/>
        <v>7</v>
      </c>
      <c r="F26" s="48">
        <f t="shared" si="1"/>
        <v>27</v>
      </c>
      <c r="G26" s="48">
        <v>3</v>
      </c>
      <c r="H26" s="48">
        <v>2</v>
      </c>
      <c r="I26" s="48">
        <v>0</v>
      </c>
      <c r="J26" s="48">
        <v>2</v>
      </c>
      <c r="K26" s="48">
        <v>0</v>
      </c>
      <c r="L26" s="48">
        <v>0</v>
      </c>
      <c r="M26" s="48">
        <f t="shared" si="2"/>
        <v>37</v>
      </c>
      <c r="N26" s="321">
        <f t="shared" si="3"/>
        <v>5.285714285714286</v>
      </c>
      <c r="O26" s="48">
        <v>15</v>
      </c>
      <c r="P26" s="135">
        <f t="shared" si="4"/>
        <v>0.5555555555555556</v>
      </c>
      <c r="Q26" s="48"/>
      <c r="R26" s="48"/>
      <c r="S26" s="48"/>
      <c r="T26" s="48"/>
      <c r="U26" s="48"/>
      <c r="V26" s="18"/>
    </row>
    <row r="27" spans="1:22" ht="9" customHeight="1">
      <c r="A27" s="61">
        <f t="shared" si="5"/>
        <v>23</v>
      </c>
      <c r="B27" s="48">
        <v>1374</v>
      </c>
      <c r="C27" s="52" t="s">
        <v>164</v>
      </c>
      <c r="D27" s="48" t="s">
        <v>109</v>
      </c>
      <c r="E27" s="48">
        <f t="shared" si="0"/>
        <v>12</v>
      </c>
      <c r="F27" s="48">
        <f t="shared" si="1"/>
        <v>47</v>
      </c>
      <c r="G27" s="48">
        <v>4</v>
      </c>
      <c r="H27" s="48">
        <v>3</v>
      </c>
      <c r="I27" s="48">
        <v>3</v>
      </c>
      <c r="J27" s="48">
        <v>1</v>
      </c>
      <c r="K27" s="48">
        <v>0</v>
      </c>
      <c r="L27" s="48">
        <v>1</v>
      </c>
      <c r="M27" s="48">
        <f t="shared" si="2"/>
        <v>63</v>
      </c>
      <c r="N27" s="321">
        <f t="shared" si="3"/>
        <v>5.25</v>
      </c>
      <c r="O27" s="48">
        <v>44</v>
      </c>
      <c r="P27" s="135">
        <f t="shared" si="4"/>
        <v>0.9361702127659575</v>
      </c>
      <c r="Q27" s="48">
        <v>1</v>
      </c>
      <c r="R27" s="48"/>
      <c r="S27" s="48"/>
      <c r="T27" s="48"/>
      <c r="U27" s="48"/>
      <c r="V27" s="18"/>
    </row>
    <row r="28" spans="1:22" ht="9" customHeight="1">
      <c r="A28" s="61">
        <f t="shared" si="5"/>
        <v>24</v>
      </c>
      <c r="B28" s="48">
        <v>1421</v>
      </c>
      <c r="C28" s="52" t="s">
        <v>193</v>
      </c>
      <c r="D28" s="48" t="s">
        <v>170</v>
      </c>
      <c r="E28" s="48">
        <f t="shared" si="0"/>
        <v>6</v>
      </c>
      <c r="F28" s="48">
        <f t="shared" si="1"/>
        <v>22</v>
      </c>
      <c r="G28" s="48">
        <v>2</v>
      </c>
      <c r="H28" s="48">
        <v>2</v>
      </c>
      <c r="I28" s="48">
        <v>1</v>
      </c>
      <c r="J28" s="48">
        <v>0</v>
      </c>
      <c r="K28" s="48">
        <v>0</v>
      </c>
      <c r="L28" s="48">
        <v>1</v>
      </c>
      <c r="M28" s="48">
        <f t="shared" si="2"/>
        <v>31</v>
      </c>
      <c r="N28" s="321">
        <f t="shared" si="3"/>
        <v>5.166666666666667</v>
      </c>
      <c r="O28" s="48">
        <v>16</v>
      </c>
      <c r="P28" s="135">
        <f t="shared" si="4"/>
        <v>0.7272727272727273</v>
      </c>
      <c r="Q28" s="48"/>
      <c r="R28" s="48"/>
      <c r="S28" s="48"/>
      <c r="T28" s="48"/>
      <c r="U28" s="48"/>
      <c r="V28" s="18"/>
    </row>
    <row r="29" spans="1:22" ht="9" customHeight="1">
      <c r="A29" s="61">
        <f t="shared" si="5"/>
        <v>25</v>
      </c>
      <c r="B29" s="48">
        <v>1063</v>
      </c>
      <c r="C29" s="52" t="s">
        <v>120</v>
      </c>
      <c r="D29" s="48" t="s">
        <v>18</v>
      </c>
      <c r="E29" s="48">
        <f t="shared" si="0"/>
        <v>9</v>
      </c>
      <c r="F29" s="48">
        <f t="shared" si="1"/>
        <v>36</v>
      </c>
      <c r="G29" s="48">
        <v>4</v>
      </c>
      <c r="H29" s="48">
        <v>0</v>
      </c>
      <c r="I29" s="48">
        <v>3</v>
      </c>
      <c r="J29" s="48">
        <v>1</v>
      </c>
      <c r="K29" s="48">
        <v>1</v>
      </c>
      <c r="L29" s="48">
        <v>0</v>
      </c>
      <c r="M29" s="48">
        <f t="shared" si="2"/>
        <v>46</v>
      </c>
      <c r="N29" s="321">
        <f t="shared" si="3"/>
        <v>5.111111111111111</v>
      </c>
      <c r="O29" s="48">
        <v>48</v>
      </c>
      <c r="P29" s="135">
        <f t="shared" si="4"/>
        <v>1.3333333333333333</v>
      </c>
      <c r="Q29" s="48">
        <v>1</v>
      </c>
      <c r="R29" s="48"/>
      <c r="S29" s="48">
        <v>160</v>
      </c>
      <c r="T29" s="48"/>
      <c r="U29" s="48">
        <v>17</v>
      </c>
      <c r="V29" s="18"/>
    </row>
    <row r="30" spans="1:22" ht="9" customHeight="1">
      <c r="A30" s="61">
        <f t="shared" si="5"/>
        <v>26</v>
      </c>
      <c r="B30" s="48">
        <v>1381</v>
      </c>
      <c r="C30" s="52" t="s">
        <v>173</v>
      </c>
      <c r="D30" s="48" t="s">
        <v>110</v>
      </c>
      <c r="E30" s="48">
        <f t="shared" si="0"/>
        <v>12</v>
      </c>
      <c r="F30" s="48">
        <f t="shared" si="1"/>
        <v>51</v>
      </c>
      <c r="G30" s="48">
        <v>2</v>
      </c>
      <c r="H30" s="48">
        <v>4</v>
      </c>
      <c r="I30" s="48">
        <v>4</v>
      </c>
      <c r="J30" s="48">
        <v>1</v>
      </c>
      <c r="K30" s="48">
        <v>1</v>
      </c>
      <c r="L30" s="48">
        <v>0</v>
      </c>
      <c r="M30" s="48">
        <f t="shared" si="2"/>
        <v>61</v>
      </c>
      <c r="N30" s="321">
        <f t="shared" si="3"/>
        <v>5.083333333333333</v>
      </c>
      <c r="O30" s="48">
        <v>46</v>
      </c>
      <c r="P30" s="135">
        <f t="shared" si="4"/>
        <v>0.9019607843137255</v>
      </c>
      <c r="Q30" s="48">
        <v>1</v>
      </c>
      <c r="R30" s="48"/>
      <c r="S30" s="48"/>
      <c r="T30" s="48"/>
      <c r="U30" s="48">
        <v>17</v>
      </c>
      <c r="V30" s="18"/>
    </row>
    <row r="31" spans="1:22" ht="9" customHeight="1">
      <c r="A31" s="510">
        <f t="shared" si="5"/>
        <v>27</v>
      </c>
      <c r="B31" s="511">
        <v>1438</v>
      </c>
      <c r="C31" s="515" t="s">
        <v>212</v>
      </c>
      <c r="D31" s="511" t="s">
        <v>207</v>
      </c>
      <c r="E31" s="511">
        <f t="shared" si="0"/>
        <v>12</v>
      </c>
      <c r="F31" s="511">
        <f t="shared" si="1"/>
        <v>44</v>
      </c>
      <c r="G31" s="511">
        <v>5</v>
      </c>
      <c r="H31" s="511">
        <v>3</v>
      </c>
      <c r="I31" s="511">
        <v>1</v>
      </c>
      <c r="J31" s="511">
        <v>1</v>
      </c>
      <c r="K31" s="511">
        <v>1</v>
      </c>
      <c r="L31" s="511">
        <v>1</v>
      </c>
      <c r="M31" s="511">
        <f t="shared" si="2"/>
        <v>61</v>
      </c>
      <c r="N31" s="514">
        <f t="shared" si="3"/>
        <v>5.083333333333333</v>
      </c>
      <c r="O31" s="511">
        <v>51</v>
      </c>
      <c r="P31" s="513">
        <f t="shared" si="4"/>
        <v>1.1590909090909092</v>
      </c>
      <c r="Q31" s="511">
        <v>2</v>
      </c>
      <c r="R31" s="511"/>
      <c r="S31" s="511"/>
      <c r="T31" s="511"/>
      <c r="U31" s="511"/>
      <c r="V31" s="18"/>
    </row>
    <row r="32" spans="1:22" ht="9" customHeight="1">
      <c r="A32" s="61">
        <f t="shared" si="5"/>
        <v>28</v>
      </c>
      <c r="B32" s="48">
        <v>1389</v>
      </c>
      <c r="C32" s="52" t="s">
        <v>176</v>
      </c>
      <c r="D32" s="48" t="s">
        <v>170</v>
      </c>
      <c r="E32" s="48">
        <f t="shared" si="0"/>
        <v>9</v>
      </c>
      <c r="F32" s="48">
        <f t="shared" si="1"/>
        <v>33</v>
      </c>
      <c r="G32" s="48">
        <v>4</v>
      </c>
      <c r="H32" s="48">
        <v>1</v>
      </c>
      <c r="I32" s="48">
        <v>2</v>
      </c>
      <c r="J32" s="48">
        <v>0</v>
      </c>
      <c r="K32" s="48">
        <v>1</v>
      </c>
      <c r="L32" s="48">
        <v>1</v>
      </c>
      <c r="M32" s="48">
        <f t="shared" si="2"/>
        <v>45</v>
      </c>
      <c r="N32" s="321">
        <f t="shared" si="3"/>
        <v>5</v>
      </c>
      <c r="O32" s="48">
        <v>33</v>
      </c>
      <c r="P32" s="135">
        <f t="shared" si="4"/>
        <v>1</v>
      </c>
      <c r="Q32" s="48"/>
      <c r="R32" s="48">
        <v>142</v>
      </c>
      <c r="S32" s="48"/>
      <c r="T32" s="48"/>
      <c r="U32" s="48">
        <v>18</v>
      </c>
      <c r="V32" s="18"/>
    </row>
    <row r="33" spans="1:22" ht="9" customHeight="1">
      <c r="A33" s="61">
        <f t="shared" si="5"/>
        <v>29</v>
      </c>
      <c r="B33" s="48">
        <v>1171</v>
      </c>
      <c r="C33" s="49" t="s">
        <v>27</v>
      </c>
      <c r="D33" s="48" t="s">
        <v>35</v>
      </c>
      <c r="E33" s="48">
        <f t="shared" si="0"/>
        <v>9</v>
      </c>
      <c r="F33" s="48">
        <f t="shared" si="1"/>
        <v>33</v>
      </c>
      <c r="G33" s="48">
        <v>3</v>
      </c>
      <c r="H33" s="48">
        <v>3</v>
      </c>
      <c r="I33" s="48">
        <v>1</v>
      </c>
      <c r="J33" s="48">
        <v>0</v>
      </c>
      <c r="K33" s="48">
        <v>1</v>
      </c>
      <c r="L33" s="48">
        <v>1</v>
      </c>
      <c r="M33" s="48">
        <f t="shared" si="2"/>
        <v>45</v>
      </c>
      <c r="N33" s="321">
        <f t="shared" si="3"/>
        <v>5</v>
      </c>
      <c r="O33" s="48">
        <v>38</v>
      </c>
      <c r="P33" s="135">
        <f t="shared" si="4"/>
        <v>1.1515151515151516</v>
      </c>
      <c r="Q33" s="48">
        <v>2</v>
      </c>
      <c r="R33" s="48"/>
      <c r="S33" s="48">
        <v>117</v>
      </c>
      <c r="T33" s="48"/>
      <c r="U33" s="48">
        <v>13</v>
      </c>
      <c r="V33" s="18"/>
    </row>
    <row r="34" spans="1:22" ht="9" customHeight="1">
      <c r="A34" s="61">
        <f t="shared" si="5"/>
        <v>30</v>
      </c>
      <c r="B34" s="48">
        <v>1344</v>
      </c>
      <c r="C34" s="49" t="s">
        <v>159</v>
      </c>
      <c r="D34" s="48" t="s">
        <v>170</v>
      </c>
      <c r="E34" s="48">
        <f t="shared" si="0"/>
        <v>1</v>
      </c>
      <c r="F34" s="48">
        <f t="shared" si="1"/>
        <v>5</v>
      </c>
      <c r="G34" s="48">
        <v>0</v>
      </c>
      <c r="H34" s="48">
        <v>0</v>
      </c>
      <c r="I34" s="48">
        <v>1</v>
      </c>
      <c r="J34" s="48">
        <v>0</v>
      </c>
      <c r="K34" s="48">
        <v>0</v>
      </c>
      <c r="L34" s="48">
        <v>0</v>
      </c>
      <c r="M34" s="48">
        <f t="shared" si="2"/>
        <v>5</v>
      </c>
      <c r="N34" s="321">
        <f t="shared" si="3"/>
        <v>5</v>
      </c>
      <c r="O34" s="48">
        <v>3</v>
      </c>
      <c r="P34" s="135">
        <f t="shared" si="4"/>
        <v>0.6</v>
      </c>
      <c r="Q34" s="48"/>
      <c r="R34" s="48"/>
      <c r="S34" s="48"/>
      <c r="T34" s="48"/>
      <c r="U34" s="48"/>
      <c r="V34" s="18"/>
    </row>
    <row r="35" spans="1:22" ht="9" customHeight="1">
      <c r="A35" s="61">
        <f t="shared" si="5"/>
        <v>31</v>
      </c>
      <c r="B35" s="48">
        <v>1390</v>
      </c>
      <c r="C35" s="52" t="s">
        <v>177</v>
      </c>
      <c r="D35" s="48" t="s">
        <v>170</v>
      </c>
      <c r="E35" s="48">
        <f t="shared" si="0"/>
        <v>8</v>
      </c>
      <c r="F35" s="48">
        <f t="shared" si="1"/>
        <v>28</v>
      </c>
      <c r="G35" s="48">
        <v>5</v>
      </c>
      <c r="H35" s="48">
        <v>0</v>
      </c>
      <c r="I35" s="48">
        <v>0</v>
      </c>
      <c r="J35" s="48">
        <v>2</v>
      </c>
      <c r="K35" s="48">
        <v>0</v>
      </c>
      <c r="L35" s="48">
        <v>1</v>
      </c>
      <c r="M35" s="48">
        <f t="shared" si="2"/>
        <v>39</v>
      </c>
      <c r="N35" s="321">
        <f t="shared" si="3"/>
        <v>4.875</v>
      </c>
      <c r="O35" s="48">
        <v>25</v>
      </c>
      <c r="P35" s="135">
        <f t="shared" si="4"/>
        <v>0.8928571428571429</v>
      </c>
      <c r="Q35" s="48"/>
      <c r="R35" s="48"/>
      <c r="S35" s="48"/>
      <c r="T35" s="48"/>
      <c r="U35" s="48"/>
      <c r="V35" s="18"/>
    </row>
    <row r="36" spans="1:22" ht="9" customHeight="1">
      <c r="A36" s="61">
        <f t="shared" si="5"/>
        <v>32</v>
      </c>
      <c r="B36" s="48">
        <v>1403</v>
      </c>
      <c r="C36" s="52" t="s">
        <v>183</v>
      </c>
      <c r="D36" s="48" t="s">
        <v>150</v>
      </c>
      <c r="E36" s="48">
        <f t="shared" si="0"/>
        <v>12</v>
      </c>
      <c r="F36" s="48">
        <f t="shared" si="1"/>
        <v>46</v>
      </c>
      <c r="G36" s="48">
        <v>5</v>
      </c>
      <c r="H36" s="48">
        <v>2</v>
      </c>
      <c r="I36" s="48">
        <v>1</v>
      </c>
      <c r="J36" s="48">
        <v>2</v>
      </c>
      <c r="K36" s="48">
        <v>2</v>
      </c>
      <c r="L36" s="48">
        <v>0</v>
      </c>
      <c r="M36" s="48">
        <f t="shared" si="2"/>
        <v>58</v>
      </c>
      <c r="N36" s="321">
        <f t="shared" si="3"/>
        <v>4.833333333333333</v>
      </c>
      <c r="O36" s="48">
        <v>66</v>
      </c>
      <c r="P36" s="135">
        <f t="shared" si="4"/>
        <v>1.434782608695652</v>
      </c>
      <c r="Q36" s="48">
        <v>1</v>
      </c>
      <c r="R36" s="48">
        <v>177</v>
      </c>
      <c r="S36" s="48">
        <v>101</v>
      </c>
      <c r="T36" s="48"/>
      <c r="U36" s="48">
        <v>17</v>
      </c>
      <c r="V36" s="18"/>
    </row>
    <row r="37" spans="1:22" ht="9" customHeight="1">
      <c r="A37" s="61">
        <f t="shared" si="5"/>
        <v>33</v>
      </c>
      <c r="B37" s="48">
        <v>1027</v>
      </c>
      <c r="C37" s="52" t="s">
        <v>114</v>
      </c>
      <c r="D37" s="48" t="s">
        <v>28</v>
      </c>
      <c r="E37" s="48">
        <f aca="true" t="shared" si="6" ref="E37:E68">G37+H37+I37+J37+K37+L37</f>
        <v>12</v>
      </c>
      <c r="F37" s="48">
        <f aca="true" t="shared" si="7" ref="F37:F68">G37*3+H37*4+I37*5+J37*5+K37*4+L37*3</f>
        <v>43</v>
      </c>
      <c r="G37" s="48">
        <v>5</v>
      </c>
      <c r="H37" s="48">
        <v>3</v>
      </c>
      <c r="I37" s="48">
        <v>0</v>
      </c>
      <c r="J37" s="48">
        <v>1</v>
      </c>
      <c r="K37" s="48">
        <v>2</v>
      </c>
      <c r="L37" s="48">
        <v>1</v>
      </c>
      <c r="M37" s="48">
        <f aca="true" t="shared" si="8" ref="M37:M68">G37*7+H37*6+I37*5+J37*2+K37</f>
        <v>57</v>
      </c>
      <c r="N37" s="321">
        <f aca="true" t="shared" si="9" ref="N37:N68">M37/E37</f>
        <v>4.75</v>
      </c>
      <c r="O37" s="48">
        <v>28</v>
      </c>
      <c r="P37" s="135">
        <f aca="true" t="shared" si="10" ref="P37:P68">O37/F37</f>
        <v>0.6511627906976745</v>
      </c>
      <c r="Q37" s="48"/>
      <c r="R37" s="48">
        <v>174</v>
      </c>
      <c r="S37" s="48"/>
      <c r="T37" s="48"/>
      <c r="U37" s="48"/>
      <c r="V37" s="18"/>
    </row>
    <row r="38" spans="1:22" ht="9" customHeight="1">
      <c r="A38" s="61">
        <f aca="true" t="shared" si="11" ref="A38:A69">A37+1</f>
        <v>34</v>
      </c>
      <c r="B38" s="48">
        <v>1053</v>
      </c>
      <c r="C38" s="49" t="s">
        <v>139</v>
      </c>
      <c r="D38" s="48" t="s">
        <v>203</v>
      </c>
      <c r="E38" s="48">
        <f t="shared" si="6"/>
        <v>12</v>
      </c>
      <c r="F38" s="48">
        <f t="shared" si="7"/>
        <v>45</v>
      </c>
      <c r="G38" s="48">
        <v>4</v>
      </c>
      <c r="H38" s="48">
        <v>4</v>
      </c>
      <c r="I38" s="48">
        <v>0</v>
      </c>
      <c r="J38" s="48">
        <v>2</v>
      </c>
      <c r="K38" s="48">
        <v>1</v>
      </c>
      <c r="L38" s="48">
        <v>1</v>
      </c>
      <c r="M38" s="48">
        <f t="shared" si="8"/>
        <v>57</v>
      </c>
      <c r="N38" s="321">
        <f t="shared" si="9"/>
        <v>4.75</v>
      </c>
      <c r="O38" s="48">
        <v>37</v>
      </c>
      <c r="P38" s="135">
        <f t="shared" si="10"/>
        <v>0.8222222222222222</v>
      </c>
      <c r="Q38" s="48"/>
      <c r="R38" s="48"/>
      <c r="S38" s="48">
        <v>124</v>
      </c>
      <c r="T38" s="48">
        <v>123</v>
      </c>
      <c r="U38" s="48">
        <v>15</v>
      </c>
      <c r="V38" s="18"/>
    </row>
    <row r="39" spans="1:22" ht="9" customHeight="1">
      <c r="A39" s="61">
        <f t="shared" si="11"/>
        <v>35</v>
      </c>
      <c r="B39" s="48">
        <v>1305</v>
      </c>
      <c r="C39" s="49" t="s">
        <v>132</v>
      </c>
      <c r="D39" s="48" t="s">
        <v>150</v>
      </c>
      <c r="E39" s="48">
        <f t="shared" si="6"/>
        <v>4</v>
      </c>
      <c r="F39" s="48">
        <f t="shared" si="7"/>
        <v>14</v>
      </c>
      <c r="G39" s="48">
        <v>2</v>
      </c>
      <c r="H39" s="48">
        <v>0</v>
      </c>
      <c r="I39" s="48">
        <v>1</v>
      </c>
      <c r="J39" s="48">
        <v>0</v>
      </c>
      <c r="K39" s="48">
        <v>0</v>
      </c>
      <c r="L39" s="48">
        <v>1</v>
      </c>
      <c r="M39" s="48">
        <f t="shared" si="8"/>
        <v>19</v>
      </c>
      <c r="N39" s="321">
        <f t="shared" si="9"/>
        <v>4.75</v>
      </c>
      <c r="O39" s="48">
        <v>12</v>
      </c>
      <c r="P39" s="135">
        <f t="shared" si="10"/>
        <v>0.8571428571428571</v>
      </c>
      <c r="Q39" s="48">
        <v>1</v>
      </c>
      <c r="R39" s="48"/>
      <c r="S39" s="48"/>
      <c r="T39" s="48"/>
      <c r="U39" s="48"/>
      <c r="V39" s="18"/>
    </row>
    <row r="40" spans="1:22" ht="9" customHeight="1">
      <c r="A40" s="61">
        <f t="shared" si="11"/>
        <v>36</v>
      </c>
      <c r="B40" s="48">
        <v>1011</v>
      </c>
      <c r="C40" s="49" t="s">
        <v>23</v>
      </c>
      <c r="D40" s="48" t="s">
        <v>17</v>
      </c>
      <c r="E40" s="48">
        <f t="shared" si="6"/>
        <v>4</v>
      </c>
      <c r="F40" s="48">
        <f t="shared" si="7"/>
        <v>16</v>
      </c>
      <c r="G40" s="48">
        <v>0</v>
      </c>
      <c r="H40" s="48">
        <v>3</v>
      </c>
      <c r="I40" s="48">
        <v>0</v>
      </c>
      <c r="J40" s="48">
        <v>0</v>
      </c>
      <c r="K40" s="48">
        <v>1</v>
      </c>
      <c r="L40" s="48">
        <v>0</v>
      </c>
      <c r="M40" s="48">
        <f t="shared" si="8"/>
        <v>19</v>
      </c>
      <c r="N40" s="321">
        <f t="shared" si="9"/>
        <v>4.75</v>
      </c>
      <c r="O40" s="48">
        <v>10</v>
      </c>
      <c r="P40" s="135">
        <f t="shared" si="10"/>
        <v>0.625</v>
      </c>
      <c r="Q40" s="48"/>
      <c r="R40" s="48"/>
      <c r="S40" s="48"/>
      <c r="T40" s="48"/>
      <c r="U40" s="48"/>
      <c r="V40" s="18"/>
    </row>
    <row r="41" spans="1:22" ht="9" customHeight="1">
      <c r="A41" s="61">
        <f t="shared" si="11"/>
        <v>37</v>
      </c>
      <c r="B41" s="48">
        <v>1446</v>
      </c>
      <c r="C41" s="52" t="s">
        <v>223</v>
      </c>
      <c r="D41" s="48" t="s">
        <v>28</v>
      </c>
      <c r="E41" s="48">
        <f t="shared" si="6"/>
        <v>3</v>
      </c>
      <c r="F41" s="48">
        <f t="shared" si="7"/>
        <v>13</v>
      </c>
      <c r="G41" s="48">
        <v>1</v>
      </c>
      <c r="H41" s="48">
        <v>0</v>
      </c>
      <c r="I41" s="48">
        <v>1</v>
      </c>
      <c r="J41" s="48">
        <v>1</v>
      </c>
      <c r="K41" s="48">
        <v>0</v>
      </c>
      <c r="L41" s="48">
        <v>0</v>
      </c>
      <c r="M41" s="48">
        <f t="shared" si="8"/>
        <v>14</v>
      </c>
      <c r="N41" s="321">
        <f t="shared" si="9"/>
        <v>4.666666666666667</v>
      </c>
      <c r="O41" s="48">
        <v>15</v>
      </c>
      <c r="P41" s="135">
        <f t="shared" si="10"/>
        <v>1.1538461538461537</v>
      </c>
      <c r="Q41" s="48">
        <v>1</v>
      </c>
      <c r="R41" s="48"/>
      <c r="S41" s="48"/>
      <c r="T41" s="48"/>
      <c r="U41" s="48"/>
      <c r="V41" s="18"/>
    </row>
    <row r="42" spans="1:22" ht="9" customHeight="1">
      <c r="A42" s="61">
        <f t="shared" si="11"/>
        <v>38</v>
      </c>
      <c r="B42" s="48">
        <v>1003</v>
      </c>
      <c r="C42" s="52" t="s">
        <v>99</v>
      </c>
      <c r="D42" s="48" t="s">
        <v>109</v>
      </c>
      <c r="E42" s="48">
        <f t="shared" si="6"/>
        <v>11</v>
      </c>
      <c r="F42" s="48">
        <f t="shared" si="7"/>
        <v>44</v>
      </c>
      <c r="G42" s="48">
        <v>3</v>
      </c>
      <c r="H42" s="48">
        <v>2</v>
      </c>
      <c r="I42" s="48">
        <v>3</v>
      </c>
      <c r="J42" s="48">
        <v>1</v>
      </c>
      <c r="K42" s="48">
        <v>1</v>
      </c>
      <c r="L42" s="48">
        <v>1</v>
      </c>
      <c r="M42" s="48">
        <f t="shared" si="8"/>
        <v>51</v>
      </c>
      <c r="N42" s="321">
        <f t="shared" si="9"/>
        <v>4.636363636363637</v>
      </c>
      <c r="O42" s="48">
        <v>23</v>
      </c>
      <c r="P42" s="135">
        <f t="shared" si="10"/>
        <v>0.5227272727272727</v>
      </c>
      <c r="Q42" s="48"/>
      <c r="R42" s="48"/>
      <c r="S42" s="48"/>
      <c r="T42" s="48"/>
      <c r="U42" s="48"/>
      <c r="V42" s="18"/>
    </row>
    <row r="43" spans="1:22" ht="9" customHeight="1">
      <c r="A43" s="61">
        <f t="shared" si="11"/>
        <v>39</v>
      </c>
      <c r="B43" s="48">
        <v>1043</v>
      </c>
      <c r="C43" s="52" t="s">
        <v>77</v>
      </c>
      <c r="D43" s="48" t="s">
        <v>203</v>
      </c>
      <c r="E43" s="48">
        <f t="shared" si="6"/>
        <v>13</v>
      </c>
      <c r="F43" s="48">
        <f t="shared" si="7"/>
        <v>44</v>
      </c>
      <c r="G43" s="48">
        <v>6</v>
      </c>
      <c r="H43" s="48">
        <v>2</v>
      </c>
      <c r="I43" s="48">
        <v>1</v>
      </c>
      <c r="J43" s="48">
        <v>0</v>
      </c>
      <c r="K43" s="48">
        <v>1</v>
      </c>
      <c r="L43" s="48">
        <v>3</v>
      </c>
      <c r="M43" s="48">
        <f t="shared" si="8"/>
        <v>60</v>
      </c>
      <c r="N43" s="321">
        <f t="shared" si="9"/>
        <v>4.615384615384615</v>
      </c>
      <c r="O43" s="48">
        <v>40</v>
      </c>
      <c r="P43" s="135">
        <f t="shared" si="10"/>
        <v>0.9090909090909091</v>
      </c>
      <c r="Q43" s="48"/>
      <c r="R43" s="48"/>
      <c r="S43" s="48"/>
      <c r="T43" s="48"/>
      <c r="U43" s="48"/>
      <c r="V43" s="18"/>
    </row>
    <row r="44" spans="1:22" ht="9" customHeight="1">
      <c r="A44" s="61">
        <f t="shared" si="11"/>
        <v>40</v>
      </c>
      <c r="B44" s="48">
        <v>1307</v>
      </c>
      <c r="C44" s="52" t="s">
        <v>133</v>
      </c>
      <c r="D44" s="48" t="s">
        <v>150</v>
      </c>
      <c r="E44" s="48">
        <f t="shared" si="6"/>
        <v>7</v>
      </c>
      <c r="F44" s="48">
        <f t="shared" si="7"/>
        <v>26</v>
      </c>
      <c r="G44" s="48">
        <v>3</v>
      </c>
      <c r="H44" s="48">
        <v>0</v>
      </c>
      <c r="I44" s="48">
        <v>2</v>
      </c>
      <c r="J44" s="48">
        <v>0</v>
      </c>
      <c r="K44" s="48">
        <v>1</v>
      </c>
      <c r="L44" s="48">
        <v>1</v>
      </c>
      <c r="M44" s="48">
        <f t="shared" si="8"/>
        <v>32</v>
      </c>
      <c r="N44" s="321">
        <f t="shared" si="9"/>
        <v>4.571428571428571</v>
      </c>
      <c r="O44" s="48">
        <v>27</v>
      </c>
      <c r="P44" s="135">
        <f t="shared" si="10"/>
        <v>1.0384615384615385</v>
      </c>
      <c r="Q44" s="48"/>
      <c r="R44" s="48"/>
      <c r="S44" s="48"/>
      <c r="T44" s="48"/>
      <c r="U44" s="48"/>
      <c r="V44" s="18"/>
    </row>
    <row r="45" spans="1:22" ht="9" customHeight="1">
      <c r="A45" s="61">
        <f t="shared" si="11"/>
        <v>41</v>
      </c>
      <c r="B45" s="48">
        <v>1355</v>
      </c>
      <c r="C45" s="52" t="s">
        <v>158</v>
      </c>
      <c r="D45" s="48" t="s">
        <v>150</v>
      </c>
      <c r="E45" s="48">
        <f t="shared" si="6"/>
        <v>7</v>
      </c>
      <c r="F45" s="48">
        <f t="shared" si="7"/>
        <v>30</v>
      </c>
      <c r="G45" s="48">
        <v>2</v>
      </c>
      <c r="H45" s="48">
        <v>1</v>
      </c>
      <c r="I45" s="48">
        <v>1</v>
      </c>
      <c r="J45" s="48">
        <v>3</v>
      </c>
      <c r="K45" s="48">
        <v>0</v>
      </c>
      <c r="L45" s="48">
        <v>0</v>
      </c>
      <c r="M45" s="48">
        <f t="shared" si="8"/>
        <v>31</v>
      </c>
      <c r="N45" s="321">
        <f t="shared" si="9"/>
        <v>4.428571428571429</v>
      </c>
      <c r="O45" s="48">
        <v>42</v>
      </c>
      <c r="P45" s="135">
        <f t="shared" si="10"/>
        <v>1.4</v>
      </c>
      <c r="Q45" s="48">
        <v>1</v>
      </c>
      <c r="R45" s="48"/>
      <c r="S45" s="48">
        <v>116</v>
      </c>
      <c r="T45" s="48"/>
      <c r="U45" s="48"/>
      <c r="V45" s="18"/>
    </row>
    <row r="46" spans="1:22" ht="9" customHeight="1">
      <c r="A46" s="61">
        <f t="shared" si="11"/>
        <v>42</v>
      </c>
      <c r="B46" s="48">
        <v>1087</v>
      </c>
      <c r="C46" s="52" t="s">
        <v>156</v>
      </c>
      <c r="D46" s="48" t="s">
        <v>58</v>
      </c>
      <c r="E46" s="48">
        <f t="shared" si="6"/>
        <v>12</v>
      </c>
      <c r="F46" s="48">
        <f t="shared" si="7"/>
        <v>47</v>
      </c>
      <c r="G46" s="48">
        <v>4</v>
      </c>
      <c r="H46" s="48">
        <v>1</v>
      </c>
      <c r="I46" s="48">
        <v>3</v>
      </c>
      <c r="J46" s="48">
        <v>1</v>
      </c>
      <c r="K46" s="48">
        <v>2</v>
      </c>
      <c r="L46" s="48">
        <v>1</v>
      </c>
      <c r="M46" s="48">
        <f t="shared" si="8"/>
        <v>53</v>
      </c>
      <c r="N46" s="321">
        <f t="shared" si="9"/>
        <v>4.416666666666667</v>
      </c>
      <c r="O46" s="48">
        <v>39</v>
      </c>
      <c r="P46" s="135">
        <f t="shared" si="10"/>
        <v>0.8297872340425532</v>
      </c>
      <c r="Q46" s="48">
        <v>2</v>
      </c>
      <c r="R46" s="48"/>
      <c r="S46" s="48"/>
      <c r="T46" s="48"/>
      <c r="U46" s="48"/>
      <c r="V46" s="18"/>
    </row>
    <row r="47" spans="1:22" ht="9" customHeight="1">
      <c r="A47" s="61">
        <f t="shared" si="11"/>
        <v>43</v>
      </c>
      <c r="B47" s="48">
        <v>1261</v>
      </c>
      <c r="C47" s="49" t="s">
        <v>89</v>
      </c>
      <c r="D47" s="48" t="s">
        <v>110</v>
      </c>
      <c r="E47" s="48">
        <f t="shared" si="6"/>
        <v>15</v>
      </c>
      <c r="F47" s="48">
        <f t="shared" si="7"/>
        <v>57</v>
      </c>
      <c r="G47" s="48">
        <v>5</v>
      </c>
      <c r="H47" s="48">
        <v>3</v>
      </c>
      <c r="I47" s="48">
        <v>1</v>
      </c>
      <c r="J47" s="48">
        <v>2</v>
      </c>
      <c r="K47" s="48">
        <v>3</v>
      </c>
      <c r="L47" s="48">
        <v>1</v>
      </c>
      <c r="M47" s="48">
        <f t="shared" si="8"/>
        <v>65</v>
      </c>
      <c r="N47" s="321">
        <f t="shared" si="9"/>
        <v>4.333333333333333</v>
      </c>
      <c r="O47" s="48">
        <v>51</v>
      </c>
      <c r="P47" s="135">
        <f t="shared" si="10"/>
        <v>0.8947368421052632</v>
      </c>
      <c r="Q47" s="48">
        <v>1</v>
      </c>
      <c r="R47" s="48"/>
      <c r="S47" s="48">
        <v>119</v>
      </c>
      <c r="T47" s="48"/>
      <c r="U47" s="48">
        <v>17</v>
      </c>
      <c r="V47" s="18"/>
    </row>
    <row r="48" spans="1:22" ht="9" customHeight="1">
      <c r="A48" s="61">
        <f t="shared" si="11"/>
        <v>44</v>
      </c>
      <c r="B48" s="48">
        <v>1324</v>
      </c>
      <c r="C48" s="52" t="s">
        <v>146</v>
      </c>
      <c r="D48" s="48" t="s">
        <v>150</v>
      </c>
      <c r="E48" s="48">
        <f t="shared" si="6"/>
        <v>7</v>
      </c>
      <c r="F48" s="48">
        <f t="shared" si="7"/>
        <v>23</v>
      </c>
      <c r="G48" s="48">
        <v>4</v>
      </c>
      <c r="H48" s="48">
        <v>0</v>
      </c>
      <c r="I48" s="48">
        <v>0</v>
      </c>
      <c r="J48" s="48">
        <v>0</v>
      </c>
      <c r="K48" s="48">
        <v>2</v>
      </c>
      <c r="L48" s="48">
        <v>1</v>
      </c>
      <c r="M48" s="48">
        <f t="shared" si="8"/>
        <v>30</v>
      </c>
      <c r="N48" s="321">
        <f t="shared" si="9"/>
        <v>4.285714285714286</v>
      </c>
      <c r="O48" s="48">
        <v>19</v>
      </c>
      <c r="P48" s="135">
        <f t="shared" si="10"/>
        <v>0.8260869565217391</v>
      </c>
      <c r="Q48" s="48"/>
      <c r="R48" s="48"/>
      <c r="S48" s="48"/>
      <c r="T48" s="48"/>
      <c r="U48" s="48"/>
      <c r="V48" s="18"/>
    </row>
    <row r="49" spans="1:22" ht="9" customHeight="1">
      <c r="A49" s="61">
        <f t="shared" si="11"/>
        <v>45</v>
      </c>
      <c r="B49" s="48">
        <v>1385</v>
      </c>
      <c r="C49" s="52" t="s">
        <v>175</v>
      </c>
      <c r="D49" s="48" t="s">
        <v>170</v>
      </c>
      <c r="E49" s="48">
        <f t="shared" si="6"/>
        <v>5</v>
      </c>
      <c r="F49" s="48">
        <f t="shared" si="7"/>
        <v>21</v>
      </c>
      <c r="G49" s="48">
        <v>1</v>
      </c>
      <c r="H49" s="48">
        <v>1</v>
      </c>
      <c r="I49" s="48">
        <v>1</v>
      </c>
      <c r="J49" s="48">
        <v>1</v>
      </c>
      <c r="K49" s="48">
        <v>1</v>
      </c>
      <c r="L49" s="48">
        <v>0</v>
      </c>
      <c r="M49" s="48">
        <f t="shared" si="8"/>
        <v>21</v>
      </c>
      <c r="N49" s="321">
        <f t="shared" si="9"/>
        <v>4.2</v>
      </c>
      <c r="O49" s="48">
        <v>8</v>
      </c>
      <c r="P49" s="135">
        <f t="shared" si="10"/>
        <v>0.38095238095238093</v>
      </c>
      <c r="Q49" s="48"/>
      <c r="R49" s="48"/>
      <c r="S49" s="48"/>
      <c r="T49" s="48"/>
      <c r="U49" s="48"/>
      <c r="V49" s="18"/>
    </row>
    <row r="50" spans="1:22" ht="9" customHeight="1">
      <c r="A50" s="61">
        <f t="shared" si="11"/>
        <v>46</v>
      </c>
      <c r="B50" s="48">
        <v>1451</v>
      </c>
      <c r="C50" s="52" t="s">
        <v>249</v>
      </c>
      <c r="D50" s="48" t="s">
        <v>171</v>
      </c>
      <c r="E50" s="48">
        <f t="shared" si="6"/>
        <v>6</v>
      </c>
      <c r="F50" s="48">
        <f t="shared" si="7"/>
        <v>26</v>
      </c>
      <c r="G50" s="48">
        <v>1</v>
      </c>
      <c r="H50" s="48">
        <v>2</v>
      </c>
      <c r="I50" s="48">
        <v>0</v>
      </c>
      <c r="J50" s="48">
        <v>3</v>
      </c>
      <c r="K50" s="48">
        <v>0</v>
      </c>
      <c r="L50" s="48">
        <v>0</v>
      </c>
      <c r="M50" s="48">
        <f t="shared" si="8"/>
        <v>25</v>
      </c>
      <c r="N50" s="321">
        <f t="shared" si="9"/>
        <v>4.166666666666667</v>
      </c>
      <c r="O50" s="48">
        <v>27</v>
      </c>
      <c r="P50" s="135">
        <f t="shared" si="10"/>
        <v>1.0384615384615385</v>
      </c>
      <c r="Q50" s="48"/>
      <c r="R50" s="48"/>
      <c r="S50" s="48"/>
      <c r="T50" s="48"/>
      <c r="U50" s="48"/>
      <c r="V50" s="18"/>
    </row>
    <row r="51" spans="1:22" ht="9" customHeight="1">
      <c r="A51" s="61">
        <f t="shared" si="11"/>
        <v>47</v>
      </c>
      <c r="B51" s="48">
        <v>1426</v>
      </c>
      <c r="C51" s="52" t="s">
        <v>197</v>
      </c>
      <c r="D51" s="48" t="s">
        <v>110</v>
      </c>
      <c r="E51" s="48">
        <f t="shared" si="6"/>
        <v>15</v>
      </c>
      <c r="F51" s="48">
        <f t="shared" si="7"/>
        <v>59</v>
      </c>
      <c r="G51" s="48">
        <v>3</v>
      </c>
      <c r="H51" s="48">
        <v>5</v>
      </c>
      <c r="I51" s="48">
        <v>0</v>
      </c>
      <c r="J51" s="48">
        <v>3</v>
      </c>
      <c r="K51" s="48">
        <v>3</v>
      </c>
      <c r="L51" s="48">
        <v>1</v>
      </c>
      <c r="M51" s="48">
        <f t="shared" si="8"/>
        <v>60</v>
      </c>
      <c r="N51" s="321">
        <f t="shared" si="9"/>
        <v>4</v>
      </c>
      <c r="O51" s="48">
        <v>47</v>
      </c>
      <c r="P51" s="135">
        <f t="shared" si="10"/>
        <v>0.7966101694915254</v>
      </c>
      <c r="Q51" s="48">
        <v>1</v>
      </c>
      <c r="R51" s="48">
        <v>177</v>
      </c>
      <c r="S51" s="48"/>
      <c r="T51" s="48">
        <v>170</v>
      </c>
      <c r="U51" s="48">
        <v>18</v>
      </c>
      <c r="V51" s="18"/>
    </row>
    <row r="52" spans="1:22" ht="9" customHeight="1">
      <c r="A52" s="61">
        <f t="shared" si="11"/>
        <v>48</v>
      </c>
      <c r="B52" s="48">
        <v>1133</v>
      </c>
      <c r="C52" s="52" t="s">
        <v>98</v>
      </c>
      <c r="D52" s="48" t="s">
        <v>110</v>
      </c>
      <c r="E52" s="48">
        <f t="shared" si="6"/>
        <v>10</v>
      </c>
      <c r="F52" s="48">
        <f t="shared" si="7"/>
        <v>39</v>
      </c>
      <c r="G52" s="48">
        <v>2</v>
      </c>
      <c r="H52" s="48">
        <v>2</v>
      </c>
      <c r="I52" s="48">
        <v>2</v>
      </c>
      <c r="J52" s="48">
        <v>1</v>
      </c>
      <c r="K52" s="48">
        <v>1</v>
      </c>
      <c r="L52" s="48">
        <v>2</v>
      </c>
      <c r="M52" s="48">
        <f t="shared" si="8"/>
        <v>39</v>
      </c>
      <c r="N52" s="321">
        <f t="shared" si="9"/>
        <v>3.9</v>
      </c>
      <c r="O52" s="48">
        <v>34</v>
      </c>
      <c r="P52" s="135">
        <f t="shared" si="10"/>
        <v>0.8717948717948718</v>
      </c>
      <c r="Q52" s="48"/>
      <c r="R52" s="48">
        <v>156</v>
      </c>
      <c r="S52" s="48"/>
      <c r="T52" s="48"/>
      <c r="U52" s="48"/>
      <c r="V52" s="18"/>
    </row>
    <row r="53" spans="1:22" ht="9" customHeight="1">
      <c r="A53" s="61">
        <f t="shared" si="11"/>
        <v>49</v>
      </c>
      <c r="B53" s="48">
        <v>1301</v>
      </c>
      <c r="C53" s="49" t="s">
        <v>129</v>
      </c>
      <c r="D53" s="48" t="s">
        <v>28</v>
      </c>
      <c r="E53" s="48">
        <f t="shared" si="6"/>
        <v>12</v>
      </c>
      <c r="F53" s="48">
        <f t="shared" si="7"/>
        <v>47</v>
      </c>
      <c r="G53" s="48">
        <v>3</v>
      </c>
      <c r="H53" s="48">
        <v>1</v>
      </c>
      <c r="I53" s="48">
        <v>3</v>
      </c>
      <c r="J53" s="48">
        <v>1</v>
      </c>
      <c r="K53" s="48">
        <v>2</v>
      </c>
      <c r="L53" s="48">
        <v>2</v>
      </c>
      <c r="M53" s="48">
        <f t="shared" si="8"/>
        <v>46</v>
      </c>
      <c r="N53" s="321">
        <f t="shared" si="9"/>
        <v>3.8333333333333335</v>
      </c>
      <c r="O53" s="48">
        <v>52</v>
      </c>
      <c r="P53" s="135">
        <f t="shared" si="10"/>
        <v>1.1063829787234043</v>
      </c>
      <c r="Q53" s="48"/>
      <c r="R53" s="48"/>
      <c r="S53" s="48"/>
      <c r="T53" s="48"/>
      <c r="U53" s="48"/>
      <c r="V53" s="18"/>
    </row>
    <row r="54" spans="1:22" ht="9" customHeight="1">
      <c r="A54" s="61">
        <f t="shared" si="11"/>
        <v>50</v>
      </c>
      <c r="B54" s="48">
        <v>1359</v>
      </c>
      <c r="C54" s="52" t="s">
        <v>161</v>
      </c>
      <c r="D54" s="48" t="s">
        <v>109</v>
      </c>
      <c r="E54" s="48">
        <f t="shared" si="6"/>
        <v>4</v>
      </c>
      <c r="F54" s="48">
        <f t="shared" si="7"/>
        <v>15</v>
      </c>
      <c r="G54" s="48">
        <v>1</v>
      </c>
      <c r="H54" s="48">
        <v>1</v>
      </c>
      <c r="I54" s="48">
        <v>0</v>
      </c>
      <c r="J54" s="48">
        <v>1</v>
      </c>
      <c r="K54" s="48">
        <v>0</v>
      </c>
      <c r="L54" s="48">
        <v>1</v>
      </c>
      <c r="M54" s="48">
        <f t="shared" si="8"/>
        <v>15</v>
      </c>
      <c r="N54" s="321">
        <f t="shared" si="9"/>
        <v>3.75</v>
      </c>
      <c r="O54" s="48">
        <v>10</v>
      </c>
      <c r="P54" s="135">
        <f t="shared" si="10"/>
        <v>0.6666666666666666</v>
      </c>
      <c r="Q54" s="48"/>
      <c r="R54" s="48"/>
      <c r="S54" s="48"/>
      <c r="T54" s="48"/>
      <c r="U54" s="48"/>
      <c r="V54" s="18"/>
    </row>
    <row r="55" spans="1:22" ht="9" customHeight="1">
      <c r="A55" s="61">
        <f t="shared" si="11"/>
        <v>51</v>
      </c>
      <c r="B55" s="48">
        <v>1062</v>
      </c>
      <c r="C55" s="49" t="s">
        <v>22</v>
      </c>
      <c r="D55" s="48" t="s">
        <v>18</v>
      </c>
      <c r="E55" s="48">
        <f t="shared" si="6"/>
        <v>4</v>
      </c>
      <c r="F55" s="48">
        <f t="shared" si="7"/>
        <v>15</v>
      </c>
      <c r="G55" s="48">
        <v>1</v>
      </c>
      <c r="H55" s="48">
        <v>1</v>
      </c>
      <c r="I55" s="48">
        <v>0</v>
      </c>
      <c r="J55" s="48">
        <v>1</v>
      </c>
      <c r="K55" s="48">
        <v>0</v>
      </c>
      <c r="L55" s="48">
        <v>1</v>
      </c>
      <c r="M55" s="48">
        <f t="shared" si="8"/>
        <v>15</v>
      </c>
      <c r="N55" s="321">
        <f t="shared" si="9"/>
        <v>3.75</v>
      </c>
      <c r="O55" s="48">
        <v>3</v>
      </c>
      <c r="P55" s="135">
        <f t="shared" si="10"/>
        <v>0.2</v>
      </c>
      <c r="Q55" s="48"/>
      <c r="R55" s="48"/>
      <c r="S55" s="48"/>
      <c r="T55" s="48"/>
      <c r="U55" s="48"/>
      <c r="V55" s="18"/>
    </row>
    <row r="56" spans="1:22" ht="9" customHeight="1">
      <c r="A56" s="61">
        <f t="shared" si="11"/>
        <v>52</v>
      </c>
      <c r="B56" s="48">
        <v>1314</v>
      </c>
      <c r="C56" s="52" t="s">
        <v>141</v>
      </c>
      <c r="D56" s="48" t="s">
        <v>35</v>
      </c>
      <c r="E56" s="48">
        <f t="shared" si="6"/>
        <v>12</v>
      </c>
      <c r="F56" s="48">
        <f t="shared" si="7"/>
        <v>49</v>
      </c>
      <c r="G56" s="48">
        <v>1</v>
      </c>
      <c r="H56" s="48">
        <v>3</v>
      </c>
      <c r="I56" s="48">
        <v>3</v>
      </c>
      <c r="J56" s="48">
        <v>2</v>
      </c>
      <c r="K56" s="48">
        <v>0</v>
      </c>
      <c r="L56" s="48">
        <v>3</v>
      </c>
      <c r="M56" s="48">
        <f t="shared" si="8"/>
        <v>44</v>
      </c>
      <c r="N56" s="321">
        <f t="shared" si="9"/>
        <v>3.6666666666666665</v>
      </c>
      <c r="O56" s="48">
        <v>45</v>
      </c>
      <c r="P56" s="135">
        <f t="shared" si="10"/>
        <v>0.9183673469387755</v>
      </c>
      <c r="Q56" s="48"/>
      <c r="R56" s="48">
        <v>142</v>
      </c>
      <c r="S56" s="48">
        <v>118</v>
      </c>
      <c r="T56" s="48"/>
      <c r="U56" s="48"/>
      <c r="V56" s="18"/>
    </row>
    <row r="57" spans="1:22" ht="9" customHeight="1">
      <c r="A57" s="61">
        <f t="shared" si="11"/>
        <v>53</v>
      </c>
      <c r="B57" s="48">
        <v>1001</v>
      </c>
      <c r="C57" s="49" t="s">
        <v>25</v>
      </c>
      <c r="D57" s="48" t="s">
        <v>109</v>
      </c>
      <c r="E57" s="48">
        <f t="shared" si="6"/>
        <v>9</v>
      </c>
      <c r="F57" s="48">
        <f t="shared" si="7"/>
        <v>36</v>
      </c>
      <c r="G57" s="48">
        <v>3</v>
      </c>
      <c r="H57" s="48">
        <v>0</v>
      </c>
      <c r="I57" s="48">
        <v>1</v>
      </c>
      <c r="J57" s="48">
        <v>2</v>
      </c>
      <c r="K57" s="48">
        <v>3</v>
      </c>
      <c r="L57" s="48">
        <v>0</v>
      </c>
      <c r="M57" s="48">
        <f t="shared" si="8"/>
        <v>33</v>
      </c>
      <c r="N57" s="321">
        <f t="shared" si="9"/>
        <v>3.6666666666666665</v>
      </c>
      <c r="O57" s="48">
        <v>30</v>
      </c>
      <c r="P57" s="135">
        <f t="shared" si="10"/>
        <v>0.8333333333333334</v>
      </c>
      <c r="Q57" s="48"/>
      <c r="R57" s="48">
        <v>177</v>
      </c>
      <c r="S57" s="48">
        <v>120</v>
      </c>
      <c r="T57" s="48"/>
      <c r="U57" s="48"/>
      <c r="V57" s="18"/>
    </row>
    <row r="58" spans="1:22" ht="9" customHeight="1">
      <c r="A58" s="61">
        <f t="shared" si="11"/>
        <v>54</v>
      </c>
      <c r="B58" s="48">
        <v>1109</v>
      </c>
      <c r="C58" s="49" t="s">
        <v>125</v>
      </c>
      <c r="D58" s="48" t="s">
        <v>170</v>
      </c>
      <c r="E58" s="48">
        <f t="shared" si="6"/>
        <v>3</v>
      </c>
      <c r="F58" s="48">
        <f t="shared" si="7"/>
        <v>13</v>
      </c>
      <c r="G58" s="48">
        <v>1</v>
      </c>
      <c r="H58" s="48">
        <v>0</v>
      </c>
      <c r="I58" s="48">
        <v>0</v>
      </c>
      <c r="J58" s="48">
        <v>2</v>
      </c>
      <c r="K58" s="48">
        <v>0</v>
      </c>
      <c r="L58" s="48">
        <v>0</v>
      </c>
      <c r="M58" s="48">
        <f t="shared" si="8"/>
        <v>11</v>
      </c>
      <c r="N58" s="321">
        <f t="shared" si="9"/>
        <v>3.6666666666666665</v>
      </c>
      <c r="O58" s="48">
        <v>4</v>
      </c>
      <c r="P58" s="135">
        <f t="shared" si="10"/>
        <v>0.3076923076923077</v>
      </c>
      <c r="Q58" s="48"/>
      <c r="R58" s="48"/>
      <c r="S58" s="48"/>
      <c r="T58" s="48"/>
      <c r="U58" s="48"/>
      <c r="V58" s="18"/>
    </row>
    <row r="59" spans="1:22" ht="9" customHeight="1">
      <c r="A59" s="510">
        <f t="shared" si="11"/>
        <v>55</v>
      </c>
      <c r="B59" s="511">
        <v>1071</v>
      </c>
      <c r="C59" s="515" t="s">
        <v>206</v>
      </c>
      <c r="D59" s="511" t="s">
        <v>207</v>
      </c>
      <c r="E59" s="511">
        <f t="shared" si="6"/>
        <v>11</v>
      </c>
      <c r="F59" s="511">
        <f t="shared" si="7"/>
        <v>41</v>
      </c>
      <c r="G59" s="511">
        <v>1</v>
      </c>
      <c r="H59" s="511">
        <v>5</v>
      </c>
      <c r="I59" s="511">
        <v>0</v>
      </c>
      <c r="J59" s="511">
        <v>0</v>
      </c>
      <c r="K59" s="511">
        <v>3</v>
      </c>
      <c r="L59" s="511">
        <v>2</v>
      </c>
      <c r="M59" s="511">
        <f t="shared" si="8"/>
        <v>40</v>
      </c>
      <c r="N59" s="514">
        <f t="shared" si="9"/>
        <v>3.6363636363636362</v>
      </c>
      <c r="O59" s="511">
        <v>21</v>
      </c>
      <c r="P59" s="513">
        <f t="shared" si="10"/>
        <v>0.5121951219512195</v>
      </c>
      <c r="Q59" s="511"/>
      <c r="R59" s="511"/>
      <c r="S59" s="511"/>
      <c r="T59" s="511"/>
      <c r="U59" s="511"/>
      <c r="V59" s="18"/>
    </row>
    <row r="60" spans="1:22" ht="9" customHeight="1">
      <c r="A60" s="61">
        <f t="shared" si="11"/>
        <v>56</v>
      </c>
      <c r="B60" s="48">
        <v>1263</v>
      </c>
      <c r="C60" s="52" t="s">
        <v>74</v>
      </c>
      <c r="D60" s="48" t="s">
        <v>35</v>
      </c>
      <c r="E60" s="48">
        <f t="shared" si="6"/>
        <v>10</v>
      </c>
      <c r="F60" s="48">
        <f t="shared" si="7"/>
        <v>40</v>
      </c>
      <c r="G60" s="48">
        <v>0</v>
      </c>
      <c r="H60" s="48">
        <v>4</v>
      </c>
      <c r="I60" s="48">
        <v>2</v>
      </c>
      <c r="J60" s="48">
        <v>1</v>
      </c>
      <c r="K60" s="48">
        <v>0</v>
      </c>
      <c r="L60" s="48">
        <v>3</v>
      </c>
      <c r="M60" s="48">
        <f t="shared" si="8"/>
        <v>36</v>
      </c>
      <c r="N60" s="321">
        <f t="shared" si="9"/>
        <v>3.6</v>
      </c>
      <c r="O60" s="48">
        <v>46</v>
      </c>
      <c r="P60" s="135">
        <f t="shared" si="10"/>
        <v>1.15</v>
      </c>
      <c r="Q60" s="48"/>
      <c r="R60" s="48"/>
      <c r="S60" s="48">
        <v>101</v>
      </c>
      <c r="T60" s="48"/>
      <c r="U60" s="48"/>
      <c r="V60" s="18"/>
    </row>
    <row r="61" spans="1:22" ht="9" customHeight="1">
      <c r="A61" s="61">
        <f t="shared" si="11"/>
        <v>57</v>
      </c>
      <c r="B61" s="48">
        <v>1107</v>
      </c>
      <c r="C61" s="52" t="s">
        <v>124</v>
      </c>
      <c r="D61" s="48" t="s">
        <v>170</v>
      </c>
      <c r="E61" s="48">
        <f t="shared" si="6"/>
        <v>4</v>
      </c>
      <c r="F61" s="48">
        <f t="shared" si="7"/>
        <v>14</v>
      </c>
      <c r="G61" s="48">
        <v>1</v>
      </c>
      <c r="H61" s="48">
        <v>1</v>
      </c>
      <c r="I61" s="48">
        <v>0</v>
      </c>
      <c r="J61" s="48">
        <v>0</v>
      </c>
      <c r="K61" s="48">
        <v>1</v>
      </c>
      <c r="L61" s="48">
        <v>1</v>
      </c>
      <c r="M61" s="48">
        <f t="shared" si="8"/>
        <v>14</v>
      </c>
      <c r="N61" s="321">
        <f t="shared" si="9"/>
        <v>3.5</v>
      </c>
      <c r="O61" s="48">
        <v>6</v>
      </c>
      <c r="P61" s="135">
        <f t="shared" si="10"/>
        <v>0.42857142857142855</v>
      </c>
      <c r="Q61" s="48"/>
      <c r="R61" s="48"/>
      <c r="S61" s="48"/>
      <c r="T61" s="48"/>
      <c r="U61" s="48"/>
      <c r="V61" s="18"/>
    </row>
    <row r="62" spans="1:22" ht="9" customHeight="1">
      <c r="A62" s="61">
        <f t="shared" si="11"/>
        <v>58</v>
      </c>
      <c r="B62" s="48">
        <v>1161</v>
      </c>
      <c r="C62" s="49" t="s">
        <v>29</v>
      </c>
      <c r="D62" s="48" t="s">
        <v>35</v>
      </c>
      <c r="E62" s="48">
        <f t="shared" si="6"/>
        <v>2</v>
      </c>
      <c r="F62" s="48">
        <f t="shared" si="7"/>
        <v>8</v>
      </c>
      <c r="G62" s="48">
        <v>0</v>
      </c>
      <c r="H62" s="48">
        <v>1</v>
      </c>
      <c r="I62" s="48">
        <v>0</v>
      </c>
      <c r="J62" s="48">
        <v>0</v>
      </c>
      <c r="K62" s="48">
        <v>1</v>
      </c>
      <c r="L62" s="48">
        <v>0</v>
      </c>
      <c r="M62" s="48">
        <f t="shared" si="8"/>
        <v>7</v>
      </c>
      <c r="N62" s="321">
        <f t="shared" si="9"/>
        <v>3.5</v>
      </c>
      <c r="O62" s="48">
        <v>2</v>
      </c>
      <c r="P62" s="135">
        <f t="shared" si="10"/>
        <v>0.25</v>
      </c>
      <c r="Q62" s="48"/>
      <c r="R62" s="48"/>
      <c r="S62" s="48"/>
      <c r="T62" s="48"/>
      <c r="U62" s="48"/>
      <c r="V62" s="18"/>
    </row>
    <row r="63" spans="1:22" ht="9" customHeight="1">
      <c r="A63" s="510">
        <f t="shared" si="11"/>
        <v>59</v>
      </c>
      <c r="B63" s="511">
        <v>1439</v>
      </c>
      <c r="C63" s="515" t="s">
        <v>213</v>
      </c>
      <c r="D63" s="511" t="s">
        <v>207</v>
      </c>
      <c r="E63" s="511">
        <f t="shared" si="6"/>
        <v>6</v>
      </c>
      <c r="F63" s="511">
        <f t="shared" si="7"/>
        <v>23</v>
      </c>
      <c r="G63" s="511">
        <v>1</v>
      </c>
      <c r="H63" s="511">
        <v>1</v>
      </c>
      <c r="I63" s="511">
        <v>1</v>
      </c>
      <c r="J63" s="511">
        <v>0</v>
      </c>
      <c r="K63" s="511">
        <v>2</v>
      </c>
      <c r="L63" s="511">
        <v>1</v>
      </c>
      <c r="M63" s="511">
        <f t="shared" si="8"/>
        <v>20</v>
      </c>
      <c r="N63" s="514">
        <f t="shared" si="9"/>
        <v>3.3333333333333335</v>
      </c>
      <c r="O63" s="511">
        <v>11</v>
      </c>
      <c r="P63" s="513">
        <f t="shared" si="10"/>
        <v>0.4782608695652174</v>
      </c>
      <c r="Q63" s="511">
        <v>1</v>
      </c>
      <c r="R63" s="511"/>
      <c r="S63" s="511"/>
      <c r="T63" s="511"/>
      <c r="U63" s="511"/>
      <c r="V63" s="18"/>
    </row>
    <row r="64" spans="1:22" ht="9" customHeight="1">
      <c r="A64" s="510">
        <f t="shared" si="11"/>
        <v>60</v>
      </c>
      <c r="B64" s="511">
        <v>1434</v>
      </c>
      <c r="C64" s="515" t="s">
        <v>208</v>
      </c>
      <c r="D64" s="511" t="s">
        <v>207</v>
      </c>
      <c r="E64" s="511">
        <f t="shared" si="6"/>
        <v>14</v>
      </c>
      <c r="F64" s="511">
        <f t="shared" si="7"/>
        <v>57</v>
      </c>
      <c r="G64" s="511">
        <v>4</v>
      </c>
      <c r="H64" s="511">
        <v>0</v>
      </c>
      <c r="I64" s="511">
        <v>1</v>
      </c>
      <c r="J64" s="511">
        <v>5</v>
      </c>
      <c r="K64" s="511">
        <v>3</v>
      </c>
      <c r="L64" s="511">
        <v>1</v>
      </c>
      <c r="M64" s="511">
        <f t="shared" si="8"/>
        <v>46</v>
      </c>
      <c r="N64" s="514">
        <f t="shared" si="9"/>
        <v>3.2857142857142856</v>
      </c>
      <c r="O64" s="511">
        <v>28</v>
      </c>
      <c r="P64" s="513">
        <f t="shared" si="10"/>
        <v>0.49122807017543857</v>
      </c>
      <c r="Q64" s="511"/>
      <c r="R64" s="511"/>
      <c r="S64" s="511"/>
      <c r="T64" s="511"/>
      <c r="U64" s="511"/>
      <c r="V64" s="18"/>
    </row>
    <row r="65" spans="1:22" ht="9" customHeight="1">
      <c r="A65" s="61">
        <f t="shared" si="11"/>
        <v>61</v>
      </c>
      <c r="B65" s="48">
        <v>1311</v>
      </c>
      <c r="C65" s="52" t="s">
        <v>138</v>
      </c>
      <c r="D65" s="48" t="s">
        <v>171</v>
      </c>
      <c r="E65" s="48">
        <f t="shared" si="6"/>
        <v>10</v>
      </c>
      <c r="F65" s="48">
        <f t="shared" si="7"/>
        <v>37</v>
      </c>
      <c r="G65" s="48">
        <v>2</v>
      </c>
      <c r="H65" s="48">
        <v>2</v>
      </c>
      <c r="I65" s="48">
        <v>0</v>
      </c>
      <c r="J65" s="48">
        <v>1</v>
      </c>
      <c r="K65" s="48">
        <v>3</v>
      </c>
      <c r="L65" s="48">
        <v>2</v>
      </c>
      <c r="M65" s="48">
        <f t="shared" si="8"/>
        <v>31</v>
      </c>
      <c r="N65" s="321">
        <f t="shared" si="9"/>
        <v>3.1</v>
      </c>
      <c r="O65" s="48">
        <v>22</v>
      </c>
      <c r="P65" s="135">
        <f t="shared" si="10"/>
        <v>0.5945945945945946</v>
      </c>
      <c r="Q65" s="48"/>
      <c r="R65" s="48"/>
      <c r="S65" s="48"/>
      <c r="T65" s="48"/>
      <c r="U65" s="48"/>
      <c r="V65" s="18"/>
    </row>
    <row r="66" spans="1:22" ht="9" customHeight="1">
      <c r="A66" s="61">
        <f t="shared" si="11"/>
        <v>62</v>
      </c>
      <c r="B66" s="48">
        <v>1101</v>
      </c>
      <c r="C66" s="52" t="s">
        <v>121</v>
      </c>
      <c r="D66" s="48" t="s">
        <v>170</v>
      </c>
      <c r="E66" s="48">
        <f t="shared" si="6"/>
        <v>2</v>
      </c>
      <c r="F66" s="48">
        <f t="shared" si="7"/>
        <v>9</v>
      </c>
      <c r="G66" s="48">
        <v>0</v>
      </c>
      <c r="H66" s="48">
        <v>0</v>
      </c>
      <c r="I66" s="48">
        <v>1</v>
      </c>
      <c r="J66" s="48">
        <v>0</v>
      </c>
      <c r="K66" s="48">
        <v>1</v>
      </c>
      <c r="L66" s="48">
        <v>0</v>
      </c>
      <c r="M66" s="48">
        <f t="shared" si="8"/>
        <v>6</v>
      </c>
      <c r="N66" s="321">
        <f t="shared" si="9"/>
        <v>3</v>
      </c>
      <c r="O66" s="48">
        <v>4</v>
      </c>
      <c r="P66" s="135">
        <f t="shared" si="10"/>
        <v>0.4444444444444444</v>
      </c>
      <c r="Q66" s="48"/>
      <c r="R66" s="48"/>
      <c r="S66" s="48"/>
      <c r="T66" s="48"/>
      <c r="U66" s="48"/>
      <c r="V66" s="18"/>
    </row>
    <row r="67" spans="1:22" ht="9" customHeight="1">
      <c r="A67" s="61">
        <f t="shared" si="11"/>
        <v>63</v>
      </c>
      <c r="B67" s="48">
        <v>1086</v>
      </c>
      <c r="C67" s="52" t="s">
        <v>57</v>
      </c>
      <c r="D67" s="48" t="s">
        <v>58</v>
      </c>
      <c r="E67" s="48">
        <f t="shared" si="6"/>
        <v>6</v>
      </c>
      <c r="F67" s="48">
        <f t="shared" si="7"/>
        <v>23</v>
      </c>
      <c r="G67" s="48">
        <v>1</v>
      </c>
      <c r="H67" s="48">
        <v>1</v>
      </c>
      <c r="I67" s="48">
        <v>0</v>
      </c>
      <c r="J67" s="48">
        <v>2</v>
      </c>
      <c r="K67" s="48">
        <v>0</v>
      </c>
      <c r="L67" s="48">
        <v>2</v>
      </c>
      <c r="M67" s="48">
        <f t="shared" si="8"/>
        <v>17</v>
      </c>
      <c r="N67" s="321">
        <f t="shared" si="9"/>
        <v>2.8333333333333335</v>
      </c>
      <c r="O67" s="48">
        <v>17</v>
      </c>
      <c r="P67" s="135">
        <f t="shared" si="10"/>
        <v>0.7391304347826086</v>
      </c>
      <c r="Q67" s="48"/>
      <c r="R67" s="48"/>
      <c r="S67" s="48"/>
      <c r="T67" s="48"/>
      <c r="U67" s="48"/>
      <c r="V67" s="18"/>
    </row>
    <row r="68" spans="1:22" ht="9" customHeight="1">
      <c r="A68" s="61">
        <f t="shared" si="11"/>
        <v>64</v>
      </c>
      <c r="B68" s="48">
        <v>1424</v>
      </c>
      <c r="C68" s="49" t="s">
        <v>196</v>
      </c>
      <c r="D68" s="48" t="s">
        <v>172</v>
      </c>
      <c r="E68" s="48">
        <f t="shared" si="6"/>
        <v>6</v>
      </c>
      <c r="F68" s="48">
        <f t="shared" si="7"/>
        <v>28</v>
      </c>
      <c r="G68" s="48">
        <v>0</v>
      </c>
      <c r="H68" s="48">
        <v>0</v>
      </c>
      <c r="I68" s="48">
        <v>2</v>
      </c>
      <c r="J68" s="48">
        <v>2</v>
      </c>
      <c r="K68" s="48">
        <v>2</v>
      </c>
      <c r="L68" s="48">
        <v>0</v>
      </c>
      <c r="M68" s="48">
        <f t="shared" si="8"/>
        <v>16</v>
      </c>
      <c r="N68" s="321">
        <f t="shared" si="9"/>
        <v>2.6666666666666665</v>
      </c>
      <c r="O68" s="48">
        <v>28</v>
      </c>
      <c r="P68" s="135">
        <f t="shared" si="10"/>
        <v>1</v>
      </c>
      <c r="Q68" s="48"/>
      <c r="R68" s="48"/>
      <c r="S68" s="48"/>
      <c r="T68" s="48"/>
      <c r="U68" s="48"/>
      <c r="V68" s="18"/>
    </row>
    <row r="69" spans="1:22" ht="9" customHeight="1">
      <c r="A69" s="200">
        <f t="shared" si="11"/>
        <v>65</v>
      </c>
      <c r="B69" s="159">
        <v>1405</v>
      </c>
      <c r="C69" s="294" t="s">
        <v>185</v>
      </c>
      <c r="D69" s="159" t="s">
        <v>172</v>
      </c>
      <c r="E69" s="48">
        <f aca="true" t="shared" si="12" ref="E69:E100">G69+H69+I69+J69+K69+L69</f>
        <v>13</v>
      </c>
      <c r="F69" s="159">
        <f aca="true" t="shared" si="13" ref="F69:F100">G69*3+H69*4+I69*5+J69*5+K69*4+L69*3</f>
        <v>49</v>
      </c>
      <c r="G69" s="159">
        <v>3</v>
      </c>
      <c r="H69" s="159">
        <v>0</v>
      </c>
      <c r="I69" s="159">
        <v>1</v>
      </c>
      <c r="J69" s="159">
        <v>2</v>
      </c>
      <c r="K69" s="159">
        <v>4</v>
      </c>
      <c r="L69" s="159">
        <v>3</v>
      </c>
      <c r="M69" s="159">
        <f aca="true" t="shared" si="14" ref="M69:M100">G69*7+H69*6+I69*5+J69*2+K69</f>
        <v>34</v>
      </c>
      <c r="N69" s="321">
        <f aca="true" t="shared" si="15" ref="N69:N100">M69/E69</f>
        <v>2.6153846153846154</v>
      </c>
      <c r="O69" s="159">
        <v>20</v>
      </c>
      <c r="P69" s="135">
        <f aca="true" t="shared" si="16" ref="P69:P100">O69/F69</f>
        <v>0.40816326530612246</v>
      </c>
      <c r="Q69" s="159">
        <v>1</v>
      </c>
      <c r="R69" s="159">
        <v>156</v>
      </c>
      <c r="S69" s="159"/>
      <c r="T69" s="159">
        <v>126</v>
      </c>
      <c r="U69" s="159"/>
      <c r="V69" s="18"/>
    </row>
    <row r="70" spans="1:22" ht="9" customHeight="1">
      <c r="A70" s="61">
        <f aca="true" t="shared" si="17" ref="A70:A101">A69+1</f>
        <v>66</v>
      </c>
      <c r="B70" s="48">
        <v>1129</v>
      </c>
      <c r="C70" s="49" t="s">
        <v>67</v>
      </c>
      <c r="D70" s="48" t="s">
        <v>58</v>
      </c>
      <c r="E70" s="48">
        <f t="shared" si="12"/>
        <v>13</v>
      </c>
      <c r="F70" s="48">
        <f t="shared" si="13"/>
        <v>44</v>
      </c>
      <c r="G70" s="48">
        <v>3</v>
      </c>
      <c r="H70" s="48">
        <v>1</v>
      </c>
      <c r="I70" s="48">
        <v>1</v>
      </c>
      <c r="J70" s="48">
        <v>0</v>
      </c>
      <c r="K70" s="48">
        <v>2</v>
      </c>
      <c r="L70" s="48">
        <v>6</v>
      </c>
      <c r="M70" s="48">
        <f t="shared" si="14"/>
        <v>34</v>
      </c>
      <c r="N70" s="321">
        <f t="shared" si="15"/>
        <v>2.6153846153846154</v>
      </c>
      <c r="O70" s="48">
        <v>30</v>
      </c>
      <c r="P70" s="135">
        <f t="shared" si="16"/>
        <v>0.6818181818181818</v>
      </c>
      <c r="Q70" s="48"/>
      <c r="R70" s="48"/>
      <c r="S70" s="48"/>
      <c r="T70" s="48"/>
      <c r="U70" s="48"/>
      <c r="V70" s="18"/>
    </row>
    <row r="71" spans="1:22" ht="9" customHeight="1">
      <c r="A71" s="61">
        <f t="shared" si="17"/>
        <v>67</v>
      </c>
      <c r="B71" s="48">
        <v>1323</v>
      </c>
      <c r="C71" s="52" t="s">
        <v>145</v>
      </c>
      <c r="D71" s="48" t="s">
        <v>17</v>
      </c>
      <c r="E71" s="48">
        <f t="shared" si="12"/>
        <v>10</v>
      </c>
      <c r="F71" s="48">
        <f t="shared" si="13"/>
        <v>34</v>
      </c>
      <c r="G71" s="48">
        <v>3</v>
      </c>
      <c r="H71" s="48">
        <v>0</v>
      </c>
      <c r="I71" s="48">
        <v>0</v>
      </c>
      <c r="J71" s="48">
        <v>1</v>
      </c>
      <c r="K71" s="48">
        <v>2</v>
      </c>
      <c r="L71" s="48">
        <v>4</v>
      </c>
      <c r="M71" s="48">
        <f t="shared" si="14"/>
        <v>25</v>
      </c>
      <c r="N71" s="321">
        <f t="shared" si="15"/>
        <v>2.5</v>
      </c>
      <c r="O71" s="48">
        <v>19</v>
      </c>
      <c r="P71" s="135">
        <f t="shared" si="16"/>
        <v>0.5588235294117647</v>
      </c>
      <c r="Q71" s="48"/>
      <c r="R71" s="48"/>
      <c r="S71" s="48"/>
      <c r="T71" s="48"/>
      <c r="U71" s="48"/>
      <c r="V71" s="18"/>
    </row>
    <row r="72" spans="1:22" ht="9" customHeight="1">
      <c r="A72" s="61">
        <f t="shared" si="17"/>
        <v>68</v>
      </c>
      <c r="B72" s="48">
        <v>1262</v>
      </c>
      <c r="C72" s="52" t="s">
        <v>72</v>
      </c>
      <c r="D72" s="48" t="s">
        <v>35</v>
      </c>
      <c r="E72" s="48">
        <f t="shared" si="12"/>
        <v>4</v>
      </c>
      <c r="F72" s="48">
        <f t="shared" si="13"/>
        <v>15</v>
      </c>
      <c r="G72" s="48">
        <v>1</v>
      </c>
      <c r="H72" s="48">
        <v>0</v>
      </c>
      <c r="I72" s="48">
        <v>0</v>
      </c>
      <c r="J72" s="48">
        <v>1</v>
      </c>
      <c r="K72" s="48">
        <v>1</v>
      </c>
      <c r="L72" s="48">
        <v>1</v>
      </c>
      <c r="M72" s="48">
        <f t="shared" si="14"/>
        <v>10</v>
      </c>
      <c r="N72" s="321">
        <f t="shared" si="15"/>
        <v>2.5</v>
      </c>
      <c r="O72" s="48">
        <v>5</v>
      </c>
      <c r="P72" s="135">
        <f t="shared" si="16"/>
        <v>0.3333333333333333</v>
      </c>
      <c r="Q72" s="48"/>
      <c r="R72" s="48"/>
      <c r="S72" s="48"/>
      <c r="T72" s="48"/>
      <c r="U72" s="48"/>
      <c r="V72" s="18"/>
    </row>
    <row r="73" spans="1:22" ht="9" customHeight="1">
      <c r="A73" s="510">
        <f t="shared" si="17"/>
        <v>69</v>
      </c>
      <c r="B73" s="511">
        <v>1437</v>
      </c>
      <c r="C73" s="512" t="s">
        <v>211</v>
      </c>
      <c r="D73" s="511" t="s">
        <v>207</v>
      </c>
      <c r="E73" s="511">
        <f t="shared" si="12"/>
        <v>2</v>
      </c>
      <c r="F73" s="511">
        <f t="shared" si="13"/>
        <v>8</v>
      </c>
      <c r="G73" s="511">
        <v>0</v>
      </c>
      <c r="H73" s="511">
        <v>0</v>
      </c>
      <c r="I73" s="511">
        <v>1</v>
      </c>
      <c r="J73" s="511">
        <v>0</v>
      </c>
      <c r="K73" s="511">
        <v>0</v>
      </c>
      <c r="L73" s="511">
        <v>1</v>
      </c>
      <c r="M73" s="511">
        <f t="shared" si="14"/>
        <v>5</v>
      </c>
      <c r="N73" s="532">
        <f t="shared" si="15"/>
        <v>2.5</v>
      </c>
      <c r="O73" s="511">
        <v>6</v>
      </c>
      <c r="P73" s="513">
        <f t="shared" si="16"/>
        <v>0.75</v>
      </c>
      <c r="Q73" s="511"/>
      <c r="R73" s="511"/>
      <c r="S73" s="511"/>
      <c r="T73" s="511"/>
      <c r="U73" s="511"/>
      <c r="V73" s="18"/>
    </row>
    <row r="74" spans="1:22" ht="9" customHeight="1">
      <c r="A74" s="61">
        <f t="shared" si="17"/>
        <v>70</v>
      </c>
      <c r="B74" s="48">
        <v>1433</v>
      </c>
      <c r="C74" s="52" t="s">
        <v>205</v>
      </c>
      <c r="D74" s="48" t="s">
        <v>171</v>
      </c>
      <c r="E74" s="48">
        <f t="shared" si="12"/>
        <v>12</v>
      </c>
      <c r="F74" s="48">
        <f t="shared" si="13"/>
        <v>46</v>
      </c>
      <c r="G74" s="48">
        <v>0</v>
      </c>
      <c r="H74" s="48">
        <v>2</v>
      </c>
      <c r="I74" s="48">
        <v>3</v>
      </c>
      <c r="J74" s="48">
        <v>1</v>
      </c>
      <c r="K74" s="48">
        <v>0</v>
      </c>
      <c r="L74" s="48">
        <v>6</v>
      </c>
      <c r="M74" s="48">
        <f t="shared" si="14"/>
        <v>29</v>
      </c>
      <c r="N74" s="327">
        <f t="shared" si="15"/>
        <v>2.4166666666666665</v>
      </c>
      <c r="O74" s="48">
        <v>19</v>
      </c>
      <c r="P74" s="135">
        <f t="shared" si="16"/>
        <v>0.41304347826086957</v>
      </c>
      <c r="Q74" s="48"/>
      <c r="R74" s="48"/>
      <c r="S74" s="48"/>
      <c r="T74" s="48"/>
      <c r="U74" s="48"/>
      <c r="V74" s="18"/>
    </row>
    <row r="75" spans="1:22" ht="9" customHeight="1">
      <c r="A75" s="200">
        <f t="shared" si="17"/>
        <v>71</v>
      </c>
      <c r="B75" s="159">
        <v>1358</v>
      </c>
      <c r="C75" s="294" t="s">
        <v>160</v>
      </c>
      <c r="D75" s="159" t="s">
        <v>172</v>
      </c>
      <c r="E75" s="159">
        <f t="shared" si="12"/>
        <v>8</v>
      </c>
      <c r="F75" s="159">
        <f t="shared" si="13"/>
        <v>31</v>
      </c>
      <c r="G75" s="159">
        <v>1</v>
      </c>
      <c r="H75" s="159">
        <v>1</v>
      </c>
      <c r="I75" s="159">
        <v>0</v>
      </c>
      <c r="J75" s="159">
        <v>3</v>
      </c>
      <c r="K75" s="159">
        <v>0</v>
      </c>
      <c r="L75" s="159">
        <v>3</v>
      </c>
      <c r="M75" s="159">
        <f t="shared" si="14"/>
        <v>19</v>
      </c>
      <c r="N75" s="327">
        <f t="shared" si="15"/>
        <v>2.375</v>
      </c>
      <c r="O75" s="159">
        <v>12</v>
      </c>
      <c r="P75" s="201">
        <f t="shared" si="16"/>
        <v>0.3870967741935484</v>
      </c>
      <c r="Q75" s="159"/>
      <c r="R75" s="159"/>
      <c r="S75" s="159"/>
      <c r="T75" s="159"/>
      <c r="U75" s="159"/>
      <c r="V75" s="18"/>
    </row>
    <row r="76" spans="1:22" ht="9" customHeight="1">
      <c r="A76" s="61">
        <f t="shared" si="17"/>
        <v>72</v>
      </c>
      <c r="B76" s="48">
        <v>1075</v>
      </c>
      <c r="C76" s="49" t="s">
        <v>24</v>
      </c>
      <c r="D76" s="48" t="s">
        <v>18</v>
      </c>
      <c r="E76" s="48">
        <f t="shared" si="12"/>
        <v>11</v>
      </c>
      <c r="F76" s="48">
        <f t="shared" si="13"/>
        <v>40</v>
      </c>
      <c r="G76" s="48">
        <v>1</v>
      </c>
      <c r="H76" s="48">
        <v>2</v>
      </c>
      <c r="I76" s="48">
        <v>0</v>
      </c>
      <c r="J76" s="48">
        <v>1</v>
      </c>
      <c r="K76" s="48">
        <v>3</v>
      </c>
      <c r="L76" s="48">
        <v>4</v>
      </c>
      <c r="M76" s="48">
        <f t="shared" si="14"/>
        <v>24</v>
      </c>
      <c r="N76" s="321">
        <f t="shared" si="15"/>
        <v>2.1818181818181817</v>
      </c>
      <c r="O76" s="48">
        <v>10</v>
      </c>
      <c r="P76" s="135">
        <f t="shared" si="16"/>
        <v>0.25</v>
      </c>
      <c r="Q76" s="48"/>
      <c r="R76" s="48"/>
      <c r="S76" s="48"/>
      <c r="T76" s="48"/>
      <c r="U76" s="48"/>
      <c r="V76" s="18"/>
    </row>
    <row r="77" spans="1:22" ht="9" customHeight="1">
      <c r="A77" s="200">
        <f t="shared" si="17"/>
        <v>73</v>
      </c>
      <c r="B77" s="159">
        <v>1050</v>
      </c>
      <c r="C77" s="325" t="s">
        <v>105</v>
      </c>
      <c r="D77" s="159" t="s">
        <v>203</v>
      </c>
      <c r="E77" s="159">
        <f t="shared" si="12"/>
        <v>14</v>
      </c>
      <c r="F77" s="159">
        <f t="shared" si="13"/>
        <v>50</v>
      </c>
      <c r="G77" s="159">
        <v>2</v>
      </c>
      <c r="H77" s="159">
        <v>1</v>
      </c>
      <c r="I77" s="159">
        <v>1</v>
      </c>
      <c r="J77" s="159">
        <v>0</v>
      </c>
      <c r="K77" s="159">
        <v>5</v>
      </c>
      <c r="L77" s="159">
        <v>5</v>
      </c>
      <c r="M77" s="159">
        <f t="shared" si="14"/>
        <v>30</v>
      </c>
      <c r="N77" s="321">
        <f t="shared" si="15"/>
        <v>2.142857142857143</v>
      </c>
      <c r="O77" s="159">
        <v>41</v>
      </c>
      <c r="P77" s="201">
        <f t="shared" si="16"/>
        <v>0.82</v>
      </c>
      <c r="Q77" s="159"/>
      <c r="R77" s="159"/>
      <c r="S77" s="159">
        <v>112</v>
      </c>
      <c r="T77" s="159"/>
      <c r="U77" s="159">
        <v>18</v>
      </c>
      <c r="V77" s="18"/>
    </row>
    <row r="78" spans="1:22" ht="9" customHeight="1">
      <c r="A78" s="61">
        <f t="shared" si="17"/>
        <v>74</v>
      </c>
      <c r="B78" s="48">
        <v>1400</v>
      </c>
      <c r="C78" s="52" t="s">
        <v>182</v>
      </c>
      <c r="D78" s="48" t="s">
        <v>171</v>
      </c>
      <c r="E78" s="159">
        <f t="shared" si="12"/>
        <v>10</v>
      </c>
      <c r="F78" s="159">
        <f t="shared" si="13"/>
        <v>37</v>
      </c>
      <c r="G78" s="159">
        <v>1</v>
      </c>
      <c r="H78" s="159">
        <v>0</v>
      </c>
      <c r="I78" s="159">
        <v>2</v>
      </c>
      <c r="J78" s="159">
        <v>0</v>
      </c>
      <c r="K78" s="159">
        <v>3</v>
      </c>
      <c r="L78" s="159">
        <v>4</v>
      </c>
      <c r="M78" s="159">
        <f t="shared" si="14"/>
        <v>20</v>
      </c>
      <c r="N78" s="327">
        <f t="shared" si="15"/>
        <v>2</v>
      </c>
      <c r="O78" s="159">
        <v>29</v>
      </c>
      <c r="P78" s="201">
        <f t="shared" si="16"/>
        <v>0.7837837837837838</v>
      </c>
      <c r="Q78" s="48">
        <v>1</v>
      </c>
      <c r="R78" s="48">
        <v>145</v>
      </c>
      <c r="S78" s="48"/>
      <c r="T78" s="48"/>
      <c r="U78" s="48"/>
      <c r="V78" s="18"/>
    </row>
    <row r="79" spans="1:22" ht="9" customHeight="1">
      <c r="A79" s="61">
        <f t="shared" si="17"/>
        <v>75</v>
      </c>
      <c r="B79" s="48">
        <v>1395</v>
      </c>
      <c r="C79" s="52" t="s">
        <v>179</v>
      </c>
      <c r="D79" s="48" t="s">
        <v>58</v>
      </c>
      <c r="E79" s="48">
        <f t="shared" si="12"/>
        <v>9</v>
      </c>
      <c r="F79" s="48">
        <f t="shared" si="13"/>
        <v>35</v>
      </c>
      <c r="G79" s="48">
        <v>0</v>
      </c>
      <c r="H79" s="48">
        <v>2</v>
      </c>
      <c r="I79" s="48">
        <v>0</v>
      </c>
      <c r="J79" s="48">
        <v>2</v>
      </c>
      <c r="K79" s="48">
        <v>2</v>
      </c>
      <c r="L79" s="48">
        <v>3</v>
      </c>
      <c r="M79" s="48">
        <f t="shared" si="14"/>
        <v>18</v>
      </c>
      <c r="N79" s="321">
        <f t="shared" si="15"/>
        <v>2</v>
      </c>
      <c r="O79" s="48">
        <v>17</v>
      </c>
      <c r="P79" s="135">
        <f t="shared" si="16"/>
        <v>0.4857142857142857</v>
      </c>
      <c r="Q79" s="48"/>
      <c r="R79" s="48">
        <v>145</v>
      </c>
      <c r="S79" s="48"/>
      <c r="T79" s="48"/>
      <c r="U79" s="48"/>
      <c r="V79" s="18"/>
    </row>
    <row r="80" spans="1:22" ht="9" customHeight="1">
      <c r="A80" s="61">
        <f t="shared" si="17"/>
        <v>76</v>
      </c>
      <c r="B80" s="48">
        <v>1391</v>
      </c>
      <c r="C80" s="52" t="s">
        <v>178</v>
      </c>
      <c r="D80" s="48" t="s">
        <v>170</v>
      </c>
      <c r="E80" s="48">
        <f t="shared" si="12"/>
        <v>4</v>
      </c>
      <c r="F80" s="48">
        <f t="shared" si="13"/>
        <v>14</v>
      </c>
      <c r="G80" s="48">
        <v>0</v>
      </c>
      <c r="H80" s="48">
        <v>1</v>
      </c>
      <c r="I80" s="48">
        <v>0</v>
      </c>
      <c r="J80" s="48">
        <v>0</v>
      </c>
      <c r="K80" s="48">
        <v>1</v>
      </c>
      <c r="L80" s="48">
        <v>2</v>
      </c>
      <c r="M80" s="48">
        <f t="shared" si="14"/>
        <v>7</v>
      </c>
      <c r="N80" s="321">
        <f t="shared" si="15"/>
        <v>1.75</v>
      </c>
      <c r="O80" s="48">
        <v>5</v>
      </c>
      <c r="P80" s="135">
        <f t="shared" si="16"/>
        <v>0.35714285714285715</v>
      </c>
      <c r="Q80" s="48"/>
      <c r="R80" s="48"/>
      <c r="S80" s="48"/>
      <c r="T80" s="48"/>
      <c r="U80" s="48"/>
      <c r="V80" s="18"/>
    </row>
    <row r="81" spans="1:22" ht="9" customHeight="1">
      <c r="A81" s="61">
        <f t="shared" si="17"/>
        <v>77</v>
      </c>
      <c r="B81" s="48">
        <v>1417</v>
      </c>
      <c r="C81" s="52" t="s">
        <v>192</v>
      </c>
      <c r="D81" s="48" t="s">
        <v>171</v>
      </c>
      <c r="E81" s="48">
        <f t="shared" si="12"/>
        <v>11</v>
      </c>
      <c r="F81" s="48">
        <f t="shared" si="13"/>
        <v>43</v>
      </c>
      <c r="G81" s="48">
        <v>0</v>
      </c>
      <c r="H81" s="48">
        <v>0</v>
      </c>
      <c r="I81" s="48">
        <v>3</v>
      </c>
      <c r="J81" s="48">
        <v>2</v>
      </c>
      <c r="K81" s="48">
        <v>0</v>
      </c>
      <c r="L81" s="48">
        <v>6</v>
      </c>
      <c r="M81" s="48">
        <f t="shared" si="14"/>
        <v>19</v>
      </c>
      <c r="N81" s="321">
        <f t="shared" si="15"/>
        <v>1.7272727272727273</v>
      </c>
      <c r="O81" s="48">
        <v>6</v>
      </c>
      <c r="P81" s="135">
        <f t="shared" si="16"/>
        <v>0.13953488372093023</v>
      </c>
      <c r="Q81" s="48"/>
      <c r="R81" s="48"/>
      <c r="S81" s="48"/>
      <c r="T81" s="48"/>
      <c r="U81" s="48"/>
      <c r="V81" s="18"/>
    </row>
    <row r="82" spans="1:22" ht="9" customHeight="1">
      <c r="A82" s="61">
        <f t="shared" si="17"/>
        <v>78</v>
      </c>
      <c r="B82" s="48">
        <v>1423</v>
      </c>
      <c r="C82" s="52" t="s">
        <v>195</v>
      </c>
      <c r="D82" s="48" t="s">
        <v>172</v>
      </c>
      <c r="E82" s="48">
        <f t="shared" si="12"/>
        <v>13</v>
      </c>
      <c r="F82" s="48">
        <f t="shared" si="13"/>
        <v>48</v>
      </c>
      <c r="G82" s="48">
        <v>0</v>
      </c>
      <c r="H82" s="48">
        <v>2</v>
      </c>
      <c r="I82" s="48">
        <v>1</v>
      </c>
      <c r="J82" s="48">
        <v>2</v>
      </c>
      <c r="K82" s="48">
        <v>1</v>
      </c>
      <c r="L82" s="48">
        <v>7</v>
      </c>
      <c r="M82" s="48">
        <f t="shared" si="14"/>
        <v>22</v>
      </c>
      <c r="N82" s="321">
        <f t="shared" si="15"/>
        <v>1.6923076923076923</v>
      </c>
      <c r="O82" s="48">
        <v>21</v>
      </c>
      <c r="P82" s="135">
        <f t="shared" si="16"/>
        <v>0.4375</v>
      </c>
      <c r="Q82" s="48"/>
      <c r="R82" s="48"/>
      <c r="S82" s="48"/>
      <c r="T82" s="48"/>
      <c r="U82" s="48"/>
      <c r="V82" s="18"/>
    </row>
    <row r="83" spans="1:22" ht="9" customHeight="1">
      <c r="A83" s="61">
        <f t="shared" si="17"/>
        <v>79</v>
      </c>
      <c r="B83" s="48">
        <v>1042</v>
      </c>
      <c r="C83" s="52" t="s">
        <v>76</v>
      </c>
      <c r="D83" s="48" t="s">
        <v>203</v>
      </c>
      <c r="E83" s="48">
        <f t="shared" si="12"/>
        <v>9</v>
      </c>
      <c r="F83" s="48">
        <f t="shared" si="13"/>
        <v>36</v>
      </c>
      <c r="G83" s="48">
        <v>0</v>
      </c>
      <c r="H83" s="48">
        <v>0</v>
      </c>
      <c r="I83" s="48">
        <v>2</v>
      </c>
      <c r="J83" s="48">
        <v>2</v>
      </c>
      <c r="K83" s="48">
        <v>1</v>
      </c>
      <c r="L83" s="48">
        <v>4</v>
      </c>
      <c r="M83" s="48">
        <f t="shared" si="14"/>
        <v>15</v>
      </c>
      <c r="N83" s="321">
        <f t="shared" si="15"/>
        <v>1.6666666666666667</v>
      </c>
      <c r="O83" s="48">
        <v>8</v>
      </c>
      <c r="P83" s="135">
        <f t="shared" si="16"/>
        <v>0.2222222222222222</v>
      </c>
      <c r="Q83" s="48"/>
      <c r="R83" s="48"/>
      <c r="S83" s="48"/>
      <c r="T83" s="48"/>
      <c r="U83" s="48"/>
      <c r="V83" s="18"/>
    </row>
    <row r="84" spans="1:22" ht="9" customHeight="1">
      <c r="A84" s="61">
        <f t="shared" si="17"/>
        <v>80</v>
      </c>
      <c r="B84" s="48">
        <v>1047</v>
      </c>
      <c r="C84" s="52" t="s">
        <v>78</v>
      </c>
      <c r="D84" s="48" t="s">
        <v>18</v>
      </c>
      <c r="E84" s="48">
        <f t="shared" si="12"/>
        <v>6</v>
      </c>
      <c r="F84" s="48">
        <f t="shared" si="13"/>
        <v>21</v>
      </c>
      <c r="G84" s="48">
        <v>1</v>
      </c>
      <c r="H84" s="48">
        <v>0</v>
      </c>
      <c r="I84" s="48">
        <v>0</v>
      </c>
      <c r="J84" s="48">
        <v>0</v>
      </c>
      <c r="K84" s="48">
        <v>3</v>
      </c>
      <c r="L84" s="48">
        <v>2</v>
      </c>
      <c r="M84" s="48">
        <f t="shared" si="14"/>
        <v>10</v>
      </c>
      <c r="N84" s="321">
        <f t="shared" si="15"/>
        <v>1.6666666666666667</v>
      </c>
      <c r="O84" s="48">
        <v>18</v>
      </c>
      <c r="P84" s="135">
        <f t="shared" si="16"/>
        <v>0.8571428571428571</v>
      </c>
      <c r="Q84" s="48"/>
      <c r="R84" s="48"/>
      <c r="S84" s="48"/>
      <c r="T84" s="48"/>
      <c r="U84" s="48"/>
      <c r="V84" s="18"/>
    </row>
    <row r="85" spans="1:22" ht="9" customHeight="1">
      <c r="A85" s="61">
        <f t="shared" si="17"/>
        <v>81</v>
      </c>
      <c r="B85" s="48">
        <v>1185</v>
      </c>
      <c r="C85" s="52" t="s">
        <v>108</v>
      </c>
      <c r="D85" s="48" t="s">
        <v>109</v>
      </c>
      <c r="E85" s="48">
        <f t="shared" si="12"/>
        <v>12</v>
      </c>
      <c r="F85" s="48">
        <f t="shared" si="13"/>
        <v>49</v>
      </c>
      <c r="G85" s="48">
        <v>0</v>
      </c>
      <c r="H85" s="48">
        <v>0</v>
      </c>
      <c r="I85" s="48">
        <v>2</v>
      </c>
      <c r="J85" s="48">
        <v>3</v>
      </c>
      <c r="K85" s="48">
        <v>3</v>
      </c>
      <c r="L85" s="48">
        <v>4</v>
      </c>
      <c r="M85" s="48">
        <f t="shared" si="14"/>
        <v>19</v>
      </c>
      <c r="N85" s="321">
        <f t="shared" si="15"/>
        <v>1.5833333333333333</v>
      </c>
      <c r="O85" s="48">
        <v>26</v>
      </c>
      <c r="P85" s="135">
        <f t="shared" si="16"/>
        <v>0.5306122448979592</v>
      </c>
      <c r="Q85" s="48"/>
      <c r="R85" s="48"/>
      <c r="S85" s="48"/>
      <c r="T85" s="48"/>
      <c r="U85" s="48"/>
      <c r="V85" s="18"/>
    </row>
    <row r="86" spans="1:22" ht="9" customHeight="1">
      <c r="A86" s="61">
        <f t="shared" si="17"/>
        <v>82</v>
      </c>
      <c r="B86" s="48">
        <v>1048</v>
      </c>
      <c r="C86" s="52" t="s">
        <v>104</v>
      </c>
      <c r="D86" s="48" t="s">
        <v>203</v>
      </c>
      <c r="E86" s="48">
        <f t="shared" si="12"/>
        <v>9</v>
      </c>
      <c r="F86" s="48">
        <f t="shared" si="13"/>
        <v>33</v>
      </c>
      <c r="G86" s="48">
        <v>0</v>
      </c>
      <c r="H86" s="48">
        <v>1</v>
      </c>
      <c r="I86" s="48">
        <v>1</v>
      </c>
      <c r="J86" s="48">
        <v>0</v>
      </c>
      <c r="K86" s="48">
        <v>3</v>
      </c>
      <c r="L86" s="48">
        <v>4</v>
      </c>
      <c r="M86" s="48">
        <f t="shared" si="14"/>
        <v>14</v>
      </c>
      <c r="N86" s="321">
        <f t="shared" si="15"/>
        <v>1.5555555555555556</v>
      </c>
      <c r="O86" s="48">
        <v>9</v>
      </c>
      <c r="P86" s="135">
        <f t="shared" si="16"/>
        <v>0.2727272727272727</v>
      </c>
      <c r="Q86" s="48"/>
      <c r="R86" s="48">
        <v>156</v>
      </c>
      <c r="S86" s="48"/>
      <c r="T86" s="48"/>
      <c r="U86" s="48"/>
      <c r="V86" s="18"/>
    </row>
    <row r="87" spans="1:22" ht="9" customHeight="1">
      <c r="A87" s="61">
        <f t="shared" si="17"/>
        <v>83</v>
      </c>
      <c r="B87" s="48">
        <v>1398</v>
      </c>
      <c r="C87" s="52" t="s">
        <v>180</v>
      </c>
      <c r="D87" s="48" t="s">
        <v>171</v>
      </c>
      <c r="E87" s="48">
        <f t="shared" si="12"/>
        <v>13</v>
      </c>
      <c r="F87" s="48">
        <f t="shared" si="13"/>
        <v>47</v>
      </c>
      <c r="G87" s="48">
        <v>1</v>
      </c>
      <c r="H87" s="48">
        <v>1</v>
      </c>
      <c r="I87" s="48">
        <v>0</v>
      </c>
      <c r="J87" s="48">
        <v>1</v>
      </c>
      <c r="K87" s="48">
        <v>5</v>
      </c>
      <c r="L87" s="48">
        <v>5</v>
      </c>
      <c r="M87" s="48">
        <f t="shared" si="14"/>
        <v>20</v>
      </c>
      <c r="N87" s="321">
        <f t="shared" si="15"/>
        <v>1.5384615384615385</v>
      </c>
      <c r="O87" s="48">
        <v>34</v>
      </c>
      <c r="P87" s="135">
        <f t="shared" si="16"/>
        <v>0.723404255319149</v>
      </c>
      <c r="Q87" s="48"/>
      <c r="R87" s="48"/>
      <c r="S87" s="48"/>
      <c r="T87" s="48"/>
      <c r="U87" s="48"/>
      <c r="V87" s="18"/>
    </row>
    <row r="88" spans="1:22" ht="9" customHeight="1">
      <c r="A88" s="510">
        <f t="shared" si="17"/>
        <v>84</v>
      </c>
      <c r="B88" s="511">
        <v>1448</v>
      </c>
      <c r="C88" s="515" t="s">
        <v>228</v>
      </c>
      <c r="D88" s="511" t="s">
        <v>207</v>
      </c>
      <c r="E88" s="511">
        <f t="shared" si="12"/>
        <v>6</v>
      </c>
      <c r="F88" s="511">
        <f t="shared" si="13"/>
        <v>20</v>
      </c>
      <c r="G88" s="511">
        <v>1</v>
      </c>
      <c r="H88" s="511">
        <v>0</v>
      </c>
      <c r="I88" s="511">
        <v>0</v>
      </c>
      <c r="J88" s="511">
        <v>0</v>
      </c>
      <c r="K88" s="511">
        <v>2</v>
      </c>
      <c r="L88" s="511">
        <v>3</v>
      </c>
      <c r="M88" s="511">
        <f t="shared" si="14"/>
        <v>9</v>
      </c>
      <c r="N88" s="514">
        <f t="shared" si="15"/>
        <v>1.5</v>
      </c>
      <c r="O88" s="511">
        <v>7</v>
      </c>
      <c r="P88" s="513">
        <f t="shared" si="16"/>
        <v>0.35</v>
      </c>
      <c r="Q88" s="511"/>
      <c r="R88" s="511"/>
      <c r="S88" s="511"/>
      <c r="T88" s="511"/>
      <c r="U88" s="511"/>
      <c r="V88" s="18"/>
    </row>
    <row r="89" spans="1:22" ht="9" customHeight="1">
      <c r="A89" s="61">
        <f t="shared" si="17"/>
        <v>85</v>
      </c>
      <c r="B89" s="48">
        <v>1431</v>
      </c>
      <c r="C89" s="52" t="s">
        <v>199</v>
      </c>
      <c r="D89" s="48" t="s">
        <v>171</v>
      </c>
      <c r="E89" s="48">
        <f t="shared" si="12"/>
        <v>6</v>
      </c>
      <c r="F89" s="48">
        <f t="shared" si="13"/>
        <v>22</v>
      </c>
      <c r="G89" s="48">
        <v>0</v>
      </c>
      <c r="H89" s="48">
        <v>1</v>
      </c>
      <c r="I89" s="48">
        <v>0</v>
      </c>
      <c r="J89" s="48">
        <v>1</v>
      </c>
      <c r="K89" s="48">
        <v>1</v>
      </c>
      <c r="L89" s="48">
        <v>3</v>
      </c>
      <c r="M89" s="48">
        <f t="shared" si="14"/>
        <v>9</v>
      </c>
      <c r="N89" s="321">
        <f t="shared" si="15"/>
        <v>1.5</v>
      </c>
      <c r="O89" s="48">
        <v>1</v>
      </c>
      <c r="P89" s="135">
        <f t="shared" si="16"/>
        <v>0.045454545454545456</v>
      </c>
      <c r="Q89" s="48"/>
      <c r="R89" s="48"/>
      <c r="S89" s="48"/>
      <c r="T89" s="48"/>
      <c r="U89" s="48"/>
      <c r="V89" s="18"/>
    </row>
    <row r="90" spans="1:22" ht="9" customHeight="1">
      <c r="A90" s="61">
        <f t="shared" si="17"/>
        <v>86</v>
      </c>
      <c r="B90" s="48">
        <v>1165</v>
      </c>
      <c r="C90" s="52" t="s">
        <v>191</v>
      </c>
      <c r="D90" s="48" t="s">
        <v>35</v>
      </c>
      <c r="E90" s="48">
        <f t="shared" si="12"/>
        <v>4</v>
      </c>
      <c r="F90" s="48">
        <f t="shared" si="13"/>
        <v>13</v>
      </c>
      <c r="G90" s="48">
        <v>0</v>
      </c>
      <c r="H90" s="48">
        <v>1</v>
      </c>
      <c r="I90" s="48">
        <v>0</v>
      </c>
      <c r="J90" s="48">
        <v>0</v>
      </c>
      <c r="K90" s="48">
        <v>0</v>
      </c>
      <c r="L90" s="48">
        <v>3</v>
      </c>
      <c r="M90" s="48">
        <f t="shared" si="14"/>
        <v>6</v>
      </c>
      <c r="N90" s="321">
        <f t="shared" si="15"/>
        <v>1.5</v>
      </c>
      <c r="O90" s="48">
        <v>12</v>
      </c>
      <c r="P90" s="135">
        <f t="shared" si="16"/>
        <v>0.9230769230769231</v>
      </c>
      <c r="Q90" s="48"/>
      <c r="R90" s="48"/>
      <c r="S90" s="48">
        <v>150</v>
      </c>
      <c r="T90" s="48"/>
      <c r="U90" s="48">
        <v>18</v>
      </c>
      <c r="V90" s="18"/>
    </row>
    <row r="91" spans="1:22" ht="9" customHeight="1">
      <c r="A91" s="61">
        <f t="shared" si="17"/>
        <v>87</v>
      </c>
      <c r="B91" s="48">
        <v>1152</v>
      </c>
      <c r="C91" s="52" t="s">
        <v>144</v>
      </c>
      <c r="D91" s="48" t="s">
        <v>58</v>
      </c>
      <c r="E91" s="48">
        <f t="shared" si="12"/>
        <v>14</v>
      </c>
      <c r="F91" s="48">
        <f t="shared" si="13"/>
        <v>50</v>
      </c>
      <c r="G91" s="48">
        <v>1</v>
      </c>
      <c r="H91" s="48">
        <v>0</v>
      </c>
      <c r="I91" s="48">
        <v>1</v>
      </c>
      <c r="J91" s="48">
        <v>1</v>
      </c>
      <c r="K91" s="48">
        <v>4</v>
      </c>
      <c r="L91" s="48">
        <v>7</v>
      </c>
      <c r="M91" s="48">
        <f t="shared" si="14"/>
        <v>18</v>
      </c>
      <c r="N91" s="321">
        <f t="shared" si="15"/>
        <v>1.2857142857142858</v>
      </c>
      <c r="O91" s="48">
        <v>9</v>
      </c>
      <c r="P91" s="135">
        <f t="shared" si="16"/>
        <v>0.18</v>
      </c>
      <c r="Q91" s="48"/>
      <c r="R91" s="48"/>
      <c r="S91" s="48"/>
      <c r="T91" s="48"/>
      <c r="U91" s="48"/>
      <c r="V91" s="18"/>
    </row>
    <row r="92" spans="1:22" ht="9" customHeight="1">
      <c r="A92" s="61">
        <f t="shared" si="17"/>
        <v>88</v>
      </c>
      <c r="B92" s="48">
        <v>1044</v>
      </c>
      <c r="C92" s="52" t="s">
        <v>115</v>
      </c>
      <c r="D92" s="48" t="s">
        <v>203</v>
      </c>
      <c r="E92" s="48">
        <f t="shared" si="12"/>
        <v>7</v>
      </c>
      <c r="F92" s="48">
        <f t="shared" si="13"/>
        <v>23</v>
      </c>
      <c r="G92" s="48">
        <v>1</v>
      </c>
      <c r="H92" s="48">
        <v>0</v>
      </c>
      <c r="I92" s="48">
        <v>0</v>
      </c>
      <c r="J92" s="48">
        <v>1</v>
      </c>
      <c r="K92" s="48">
        <v>0</v>
      </c>
      <c r="L92" s="48">
        <v>5</v>
      </c>
      <c r="M92" s="48">
        <f t="shared" si="14"/>
        <v>9</v>
      </c>
      <c r="N92" s="321">
        <f t="shared" si="15"/>
        <v>1.2857142857142858</v>
      </c>
      <c r="O92" s="48">
        <v>15</v>
      </c>
      <c r="P92" s="135">
        <f t="shared" si="16"/>
        <v>0.6521739130434783</v>
      </c>
      <c r="Q92" s="48"/>
      <c r="R92" s="48"/>
      <c r="S92" s="48"/>
      <c r="T92" s="48"/>
      <c r="U92" s="48"/>
      <c r="V92" s="18"/>
    </row>
    <row r="93" spans="1:22" ht="9" customHeight="1">
      <c r="A93" s="510">
        <f t="shared" si="17"/>
        <v>89</v>
      </c>
      <c r="B93" s="511">
        <v>1440</v>
      </c>
      <c r="C93" s="515" t="s">
        <v>214</v>
      </c>
      <c r="D93" s="511" t="s">
        <v>207</v>
      </c>
      <c r="E93" s="511">
        <f t="shared" si="12"/>
        <v>4</v>
      </c>
      <c r="F93" s="511">
        <f t="shared" si="13"/>
        <v>17</v>
      </c>
      <c r="G93" s="511">
        <v>0</v>
      </c>
      <c r="H93" s="511">
        <v>0</v>
      </c>
      <c r="I93" s="511">
        <v>0</v>
      </c>
      <c r="J93" s="511">
        <v>2</v>
      </c>
      <c r="K93" s="511">
        <v>1</v>
      </c>
      <c r="L93" s="511">
        <v>1</v>
      </c>
      <c r="M93" s="511">
        <f t="shared" si="14"/>
        <v>5</v>
      </c>
      <c r="N93" s="514">
        <f t="shared" si="15"/>
        <v>1.25</v>
      </c>
      <c r="O93" s="511">
        <v>11</v>
      </c>
      <c r="P93" s="513">
        <f t="shared" si="16"/>
        <v>0.6470588235294118</v>
      </c>
      <c r="Q93" s="511"/>
      <c r="R93" s="511"/>
      <c r="S93" s="511"/>
      <c r="T93" s="511"/>
      <c r="U93" s="511"/>
      <c r="V93" s="18"/>
    </row>
    <row r="94" spans="1:22" ht="9" customHeight="1">
      <c r="A94" s="61">
        <f t="shared" si="17"/>
        <v>90</v>
      </c>
      <c r="B94" s="48">
        <v>1430</v>
      </c>
      <c r="C94" s="52" t="s">
        <v>198</v>
      </c>
      <c r="D94" s="48" t="s">
        <v>17</v>
      </c>
      <c r="E94" s="48">
        <f t="shared" si="12"/>
        <v>8</v>
      </c>
      <c r="F94" s="48">
        <f t="shared" si="13"/>
        <v>24</v>
      </c>
      <c r="G94" s="48">
        <v>1</v>
      </c>
      <c r="H94" s="48">
        <v>0</v>
      </c>
      <c r="I94" s="48">
        <v>0</v>
      </c>
      <c r="J94" s="48">
        <v>0</v>
      </c>
      <c r="K94" s="48">
        <v>0</v>
      </c>
      <c r="L94" s="48">
        <v>7</v>
      </c>
      <c r="M94" s="48">
        <f t="shared" si="14"/>
        <v>7</v>
      </c>
      <c r="N94" s="321">
        <f t="shared" si="15"/>
        <v>0.875</v>
      </c>
      <c r="O94" s="48">
        <v>7</v>
      </c>
      <c r="P94" s="135">
        <f t="shared" si="16"/>
        <v>0.2916666666666667</v>
      </c>
      <c r="Q94" s="48"/>
      <c r="R94" s="48"/>
      <c r="S94" s="48"/>
      <c r="T94" s="48"/>
      <c r="U94" s="48"/>
      <c r="V94" s="18"/>
    </row>
    <row r="95" spans="1:22" ht="9" customHeight="1">
      <c r="A95" s="61">
        <f t="shared" si="17"/>
        <v>91</v>
      </c>
      <c r="B95" s="48">
        <v>1406</v>
      </c>
      <c r="C95" s="52" t="s">
        <v>186</v>
      </c>
      <c r="D95" s="48" t="s">
        <v>172</v>
      </c>
      <c r="E95" s="48">
        <f t="shared" si="12"/>
        <v>12</v>
      </c>
      <c r="F95" s="48">
        <f t="shared" si="13"/>
        <v>39</v>
      </c>
      <c r="G95" s="48">
        <v>1</v>
      </c>
      <c r="H95" s="48">
        <v>0</v>
      </c>
      <c r="I95" s="48">
        <v>0</v>
      </c>
      <c r="J95" s="48">
        <v>0</v>
      </c>
      <c r="K95" s="48">
        <v>3</v>
      </c>
      <c r="L95" s="48">
        <v>8</v>
      </c>
      <c r="M95" s="48">
        <f t="shared" si="14"/>
        <v>10</v>
      </c>
      <c r="N95" s="321">
        <f t="shared" si="15"/>
        <v>0.8333333333333334</v>
      </c>
      <c r="O95" s="48">
        <v>2</v>
      </c>
      <c r="P95" s="135">
        <f t="shared" si="16"/>
        <v>0.05128205128205128</v>
      </c>
      <c r="Q95" s="48"/>
      <c r="R95" s="48"/>
      <c r="S95" s="48"/>
      <c r="T95" s="48"/>
      <c r="U95" s="48"/>
      <c r="V95" s="18"/>
    </row>
    <row r="96" spans="1:22" ht="9" customHeight="1">
      <c r="A96" s="61">
        <f t="shared" si="17"/>
        <v>92</v>
      </c>
      <c r="B96" s="48">
        <v>1012</v>
      </c>
      <c r="C96" s="49" t="s">
        <v>26</v>
      </c>
      <c r="D96" s="48" t="s">
        <v>17</v>
      </c>
      <c r="E96" s="48">
        <f t="shared" si="12"/>
        <v>4</v>
      </c>
      <c r="F96" s="48">
        <f t="shared" si="13"/>
        <v>15</v>
      </c>
      <c r="G96" s="48">
        <v>0</v>
      </c>
      <c r="H96" s="48">
        <v>0</v>
      </c>
      <c r="I96" s="48">
        <v>0</v>
      </c>
      <c r="J96" s="48">
        <v>1</v>
      </c>
      <c r="K96" s="48">
        <v>1</v>
      </c>
      <c r="L96" s="48">
        <v>2</v>
      </c>
      <c r="M96" s="48">
        <f t="shared" si="14"/>
        <v>3</v>
      </c>
      <c r="N96" s="321">
        <f t="shared" si="15"/>
        <v>0.75</v>
      </c>
      <c r="O96" s="48">
        <v>2</v>
      </c>
      <c r="P96" s="135">
        <f t="shared" si="16"/>
        <v>0.13333333333333333</v>
      </c>
      <c r="Q96" s="48"/>
      <c r="R96" s="48"/>
      <c r="S96" s="48"/>
      <c r="T96" s="48"/>
      <c r="U96" s="48"/>
      <c r="V96" s="18"/>
    </row>
    <row r="97" spans="1:22" ht="9" customHeight="1">
      <c r="A97" s="61">
        <f t="shared" si="17"/>
        <v>93</v>
      </c>
      <c r="B97" s="48">
        <v>1068</v>
      </c>
      <c r="C97" s="49" t="s">
        <v>30</v>
      </c>
      <c r="D97" s="48" t="s">
        <v>18</v>
      </c>
      <c r="E97" s="48">
        <f t="shared" si="12"/>
        <v>7</v>
      </c>
      <c r="F97" s="48">
        <f t="shared" si="13"/>
        <v>24</v>
      </c>
      <c r="G97" s="48">
        <v>0</v>
      </c>
      <c r="H97" s="48">
        <v>0</v>
      </c>
      <c r="I97" s="48">
        <v>0</v>
      </c>
      <c r="J97" s="48">
        <v>1</v>
      </c>
      <c r="K97" s="48">
        <v>1</v>
      </c>
      <c r="L97" s="48">
        <v>5</v>
      </c>
      <c r="M97" s="48">
        <f t="shared" si="14"/>
        <v>3</v>
      </c>
      <c r="N97" s="321">
        <f t="shared" si="15"/>
        <v>0.42857142857142855</v>
      </c>
      <c r="O97" s="48">
        <v>2</v>
      </c>
      <c r="P97" s="135">
        <f t="shared" si="16"/>
        <v>0.08333333333333333</v>
      </c>
      <c r="Q97" s="48"/>
      <c r="R97" s="48"/>
      <c r="S97" s="48"/>
      <c r="T97" s="48"/>
      <c r="U97" s="48"/>
      <c r="V97" s="18"/>
    </row>
    <row r="98" spans="1:22" ht="9" customHeight="1">
      <c r="A98" s="61">
        <f t="shared" si="17"/>
        <v>94</v>
      </c>
      <c r="B98" s="48">
        <v>1082</v>
      </c>
      <c r="C98" s="52" t="s">
        <v>56</v>
      </c>
      <c r="D98" s="48" t="s">
        <v>58</v>
      </c>
      <c r="E98" s="48">
        <f t="shared" si="12"/>
        <v>3</v>
      </c>
      <c r="F98" s="48">
        <f t="shared" si="13"/>
        <v>10</v>
      </c>
      <c r="G98" s="48">
        <v>0</v>
      </c>
      <c r="H98" s="48">
        <v>0</v>
      </c>
      <c r="I98" s="48">
        <v>0</v>
      </c>
      <c r="J98" s="48">
        <v>0</v>
      </c>
      <c r="K98" s="48">
        <v>1</v>
      </c>
      <c r="L98" s="48">
        <v>2</v>
      </c>
      <c r="M98" s="48">
        <f t="shared" si="14"/>
        <v>1</v>
      </c>
      <c r="N98" s="321">
        <f t="shared" si="15"/>
        <v>0.3333333333333333</v>
      </c>
      <c r="O98" s="48">
        <v>1</v>
      </c>
      <c r="P98" s="135">
        <f t="shared" si="16"/>
        <v>0.1</v>
      </c>
      <c r="Q98" s="48"/>
      <c r="R98" s="48"/>
      <c r="S98" s="48"/>
      <c r="T98" s="48"/>
      <c r="U98" s="48"/>
      <c r="V98" s="18"/>
    </row>
    <row r="99" spans="1:22" ht="9" customHeight="1">
      <c r="A99" s="510">
        <f t="shared" si="17"/>
        <v>95</v>
      </c>
      <c r="B99" s="511">
        <v>1326</v>
      </c>
      <c r="C99" s="515" t="s">
        <v>147</v>
      </c>
      <c r="D99" s="511" t="s">
        <v>207</v>
      </c>
      <c r="E99" s="511">
        <f t="shared" si="12"/>
        <v>3</v>
      </c>
      <c r="F99" s="511">
        <f t="shared" si="13"/>
        <v>10</v>
      </c>
      <c r="G99" s="511">
        <v>0</v>
      </c>
      <c r="H99" s="511">
        <v>0</v>
      </c>
      <c r="I99" s="511">
        <v>0</v>
      </c>
      <c r="J99" s="511">
        <v>0</v>
      </c>
      <c r="K99" s="511">
        <v>1</v>
      </c>
      <c r="L99" s="511">
        <v>2</v>
      </c>
      <c r="M99" s="511">
        <f t="shared" si="14"/>
        <v>1</v>
      </c>
      <c r="N99" s="514">
        <f t="shared" si="15"/>
        <v>0.3333333333333333</v>
      </c>
      <c r="O99" s="511">
        <v>4</v>
      </c>
      <c r="P99" s="513">
        <f t="shared" si="16"/>
        <v>0.4</v>
      </c>
      <c r="Q99" s="511"/>
      <c r="R99" s="511"/>
      <c r="S99" s="511"/>
      <c r="T99" s="511"/>
      <c r="U99" s="511"/>
      <c r="V99" s="18"/>
    </row>
    <row r="100" spans="1:22" ht="9" customHeight="1">
      <c r="A100" s="61">
        <f t="shared" si="17"/>
        <v>96</v>
      </c>
      <c r="B100" s="48">
        <v>1422</v>
      </c>
      <c r="C100" s="52" t="s">
        <v>194</v>
      </c>
      <c r="D100" s="48" t="s">
        <v>171</v>
      </c>
      <c r="E100" s="48">
        <f t="shared" si="12"/>
        <v>9</v>
      </c>
      <c r="F100" s="48">
        <f t="shared" si="13"/>
        <v>28</v>
      </c>
      <c r="G100" s="48">
        <v>0</v>
      </c>
      <c r="H100" s="48">
        <v>0</v>
      </c>
      <c r="I100" s="48">
        <v>0</v>
      </c>
      <c r="J100" s="48">
        <v>0</v>
      </c>
      <c r="K100" s="48">
        <v>1</v>
      </c>
      <c r="L100" s="48">
        <v>8</v>
      </c>
      <c r="M100" s="48">
        <f t="shared" si="14"/>
        <v>1</v>
      </c>
      <c r="N100" s="321">
        <f t="shared" si="15"/>
        <v>0.1111111111111111</v>
      </c>
      <c r="O100" s="48">
        <v>9</v>
      </c>
      <c r="P100" s="135">
        <f t="shared" si="16"/>
        <v>0.32142857142857145</v>
      </c>
      <c r="Q100" s="48"/>
      <c r="R100" s="48"/>
      <c r="S100" s="48"/>
      <c r="T100" s="48"/>
      <c r="U100" s="48"/>
      <c r="V100" s="18"/>
    </row>
    <row r="101" spans="1:22" ht="9" customHeight="1">
      <c r="A101" s="61">
        <f t="shared" si="17"/>
        <v>97</v>
      </c>
      <c r="B101" s="48">
        <v>1450</v>
      </c>
      <c r="C101" s="52" t="s">
        <v>248</v>
      </c>
      <c r="D101" s="48" t="s">
        <v>171</v>
      </c>
      <c r="E101" s="48">
        <f aca="true" t="shared" si="18" ref="E101:E109">G101+H101+I101+J101+K101+L101</f>
        <v>3</v>
      </c>
      <c r="F101" s="48">
        <f>G101*3+H101*4+I101*5+J101*5+K101*4+L101*3</f>
        <v>9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3</v>
      </c>
      <c r="M101" s="48">
        <f aca="true" t="shared" si="19" ref="M101:M109">G101*7+H101*6+I101*5+J101*2+K101</f>
        <v>0</v>
      </c>
      <c r="N101" s="321">
        <f>M101/E101</f>
        <v>0</v>
      </c>
      <c r="O101" s="48">
        <v>3</v>
      </c>
      <c r="P101" s="135">
        <f>O101/F101</f>
        <v>0.3333333333333333</v>
      </c>
      <c r="Q101" s="48"/>
      <c r="R101" s="48"/>
      <c r="S101" s="48"/>
      <c r="T101" s="48"/>
      <c r="U101" s="48"/>
      <c r="V101" s="18"/>
    </row>
    <row r="102" spans="1:22" ht="9" customHeight="1">
      <c r="A102" s="61">
        <f aca="true" t="shared" si="20" ref="A102:A133">A101+1</f>
        <v>98</v>
      </c>
      <c r="B102" s="48">
        <v>1104</v>
      </c>
      <c r="C102" s="52" t="s">
        <v>123</v>
      </c>
      <c r="D102" s="48" t="s">
        <v>170</v>
      </c>
      <c r="E102" s="48">
        <f t="shared" si="18"/>
        <v>1</v>
      </c>
      <c r="F102" s="48">
        <f>G102*3+H102*4+I102*5+J102*5+K102*4+L102*3</f>
        <v>3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1</v>
      </c>
      <c r="M102" s="48">
        <f t="shared" si="19"/>
        <v>0</v>
      </c>
      <c r="N102" s="321">
        <f>M102/E102</f>
        <v>0</v>
      </c>
      <c r="O102" s="48">
        <v>1</v>
      </c>
      <c r="P102" s="135">
        <f>O102/F102</f>
        <v>0.3333333333333333</v>
      </c>
      <c r="Q102" s="48"/>
      <c r="R102" s="48"/>
      <c r="S102" s="48"/>
      <c r="T102" s="48"/>
      <c r="U102" s="48"/>
      <c r="V102" s="18"/>
    </row>
    <row r="103" spans="1:22" ht="9" customHeight="1">
      <c r="A103" s="61">
        <f t="shared" si="20"/>
        <v>99</v>
      </c>
      <c r="B103" s="48">
        <v>1110</v>
      </c>
      <c r="C103" s="52" t="s">
        <v>126</v>
      </c>
      <c r="D103" s="48" t="s">
        <v>170</v>
      </c>
      <c r="E103" s="48">
        <f t="shared" si="18"/>
        <v>1</v>
      </c>
      <c r="F103" s="48">
        <f>G103*3+H103*4+I103*5+J103*5+K103*4+L103*3</f>
        <v>3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1</v>
      </c>
      <c r="M103" s="48">
        <f t="shared" si="19"/>
        <v>0</v>
      </c>
      <c r="N103" s="321">
        <f>M103/E103</f>
        <v>0</v>
      </c>
      <c r="O103" s="48">
        <v>0</v>
      </c>
      <c r="P103" s="135">
        <f>O103/F103</f>
        <v>0</v>
      </c>
      <c r="Q103" s="48"/>
      <c r="R103" s="48"/>
      <c r="S103" s="48"/>
      <c r="T103" s="48"/>
      <c r="U103" s="48"/>
      <c r="V103" s="18"/>
    </row>
    <row r="104" spans="1:22" ht="9" customHeight="1">
      <c r="A104" s="510">
        <f t="shared" si="20"/>
        <v>100</v>
      </c>
      <c r="B104" s="511">
        <v>1436</v>
      </c>
      <c r="C104" s="515" t="s">
        <v>210</v>
      </c>
      <c r="D104" s="511" t="s">
        <v>207</v>
      </c>
      <c r="E104" s="511">
        <f t="shared" si="18"/>
        <v>0</v>
      </c>
      <c r="F104" s="511">
        <f>G104*3+H104*4+I104*5+J104*5+K104*4+L104*3</f>
        <v>0</v>
      </c>
      <c r="G104" s="511"/>
      <c r="H104" s="511"/>
      <c r="I104" s="511"/>
      <c r="J104" s="511"/>
      <c r="K104" s="511"/>
      <c r="L104" s="511"/>
      <c r="M104" s="511">
        <f t="shared" si="19"/>
        <v>0</v>
      </c>
      <c r="N104" s="514"/>
      <c r="O104" s="511"/>
      <c r="P104" s="513"/>
      <c r="Q104" s="511"/>
      <c r="R104" s="511"/>
      <c r="S104" s="511"/>
      <c r="T104" s="511"/>
      <c r="U104" s="511"/>
      <c r="V104" s="18"/>
    </row>
    <row r="105" spans="1:22" ht="9" customHeight="1">
      <c r="A105" s="61">
        <f t="shared" si="20"/>
        <v>101</v>
      </c>
      <c r="B105" s="48">
        <v>1432</v>
      </c>
      <c r="C105" s="49" t="s">
        <v>202</v>
      </c>
      <c r="D105" s="48" t="s">
        <v>203</v>
      </c>
      <c r="E105" s="48">
        <f t="shared" si="18"/>
        <v>0</v>
      </c>
      <c r="F105" s="48">
        <f>G105*3+H105*4+I105*5+J105*5+K105*4+L105*3</f>
        <v>0</v>
      </c>
      <c r="G105" s="48"/>
      <c r="H105" s="48"/>
      <c r="I105" s="48"/>
      <c r="J105" s="48"/>
      <c r="K105" s="48"/>
      <c r="L105" s="48"/>
      <c r="M105" s="48">
        <f t="shared" si="19"/>
        <v>0</v>
      </c>
      <c r="N105" s="321"/>
      <c r="O105" s="48"/>
      <c r="P105" s="135"/>
      <c r="Q105" s="48"/>
      <c r="R105" s="48"/>
      <c r="S105" s="48"/>
      <c r="T105" s="48"/>
      <c r="U105" s="48"/>
      <c r="V105" s="18"/>
    </row>
    <row r="106" spans="1:22" ht="9" customHeight="1">
      <c r="A106" s="61">
        <f t="shared" si="20"/>
        <v>102</v>
      </c>
      <c r="B106" s="48">
        <v>1349</v>
      </c>
      <c r="C106" s="52" t="s">
        <v>151</v>
      </c>
      <c r="D106" s="48" t="s">
        <v>150</v>
      </c>
      <c r="E106" s="48">
        <f t="shared" si="18"/>
        <v>0</v>
      </c>
      <c r="F106" s="48">
        <f>G106*3+H106*4+I106*5+J106*5+K106*4+L106*3</f>
        <v>0</v>
      </c>
      <c r="G106" s="48"/>
      <c r="H106" s="48"/>
      <c r="I106" s="48"/>
      <c r="J106" s="48"/>
      <c r="K106" s="48"/>
      <c r="L106" s="48"/>
      <c r="M106" s="48">
        <f t="shared" si="19"/>
        <v>0</v>
      </c>
      <c r="N106" s="321"/>
      <c r="O106" s="48"/>
      <c r="P106" s="135"/>
      <c r="Q106" s="48"/>
      <c r="R106" s="48"/>
      <c r="S106" s="48"/>
      <c r="T106" s="48"/>
      <c r="U106" s="48"/>
      <c r="V106" s="18"/>
    </row>
    <row r="107" spans="1:22" ht="9" customHeight="1">
      <c r="A107" s="61">
        <f t="shared" si="20"/>
        <v>103</v>
      </c>
      <c r="B107" s="48">
        <v>1233</v>
      </c>
      <c r="C107" s="52" t="s">
        <v>135</v>
      </c>
      <c r="D107" s="48" t="s">
        <v>28</v>
      </c>
      <c r="E107" s="48">
        <f t="shared" si="18"/>
        <v>0</v>
      </c>
      <c r="F107" s="48">
        <f>G107*3+H107*4+I107*5+J107*5+K107*4+L107*3</f>
        <v>0</v>
      </c>
      <c r="G107" s="48"/>
      <c r="H107" s="48"/>
      <c r="I107" s="48"/>
      <c r="J107" s="48"/>
      <c r="K107" s="48"/>
      <c r="L107" s="48"/>
      <c r="M107" s="48">
        <f t="shared" si="19"/>
        <v>0</v>
      </c>
      <c r="N107" s="321"/>
      <c r="O107" s="48"/>
      <c r="P107" s="135"/>
      <c r="Q107" s="48"/>
      <c r="R107" s="48"/>
      <c r="S107" s="48"/>
      <c r="T107" s="48"/>
      <c r="U107" s="48"/>
      <c r="V107" s="18"/>
    </row>
    <row r="108" spans="1:22" ht="9" customHeight="1">
      <c r="A108" s="61">
        <f t="shared" si="20"/>
        <v>104</v>
      </c>
      <c r="B108" s="48">
        <v>1014</v>
      </c>
      <c r="C108" s="52" t="s">
        <v>54</v>
      </c>
      <c r="D108" s="48" t="s">
        <v>17</v>
      </c>
      <c r="E108" s="48">
        <f t="shared" si="18"/>
        <v>0</v>
      </c>
      <c r="F108" s="48">
        <f>G108*3+H108*4+I108*5+J108*5+K108*4+L108*3</f>
        <v>0</v>
      </c>
      <c r="G108" s="48"/>
      <c r="H108" s="48"/>
      <c r="I108" s="48"/>
      <c r="J108" s="48"/>
      <c r="K108" s="48"/>
      <c r="L108" s="48"/>
      <c r="M108" s="48">
        <f t="shared" si="19"/>
        <v>0</v>
      </c>
      <c r="N108" s="321"/>
      <c r="O108" s="48"/>
      <c r="P108" s="135"/>
      <c r="Q108" s="48"/>
      <c r="R108" s="48"/>
      <c r="S108" s="48"/>
      <c r="T108" s="48"/>
      <c r="U108" s="48"/>
      <c r="V108" s="18"/>
    </row>
    <row r="109" spans="1:22" ht="9" customHeight="1">
      <c r="A109" s="535">
        <f t="shared" si="20"/>
        <v>105</v>
      </c>
      <c r="B109" s="53">
        <v>1013</v>
      </c>
      <c r="C109" s="536" t="s">
        <v>140</v>
      </c>
      <c r="D109" s="53" t="s">
        <v>17</v>
      </c>
      <c r="E109" s="53">
        <f t="shared" si="18"/>
        <v>0</v>
      </c>
      <c r="F109" s="53">
        <f>G109*3+H109*4+I109*5+J109*5+K109*4+L109*3</f>
        <v>0</v>
      </c>
      <c r="G109" s="53"/>
      <c r="H109" s="53"/>
      <c r="I109" s="53"/>
      <c r="J109" s="53"/>
      <c r="K109" s="53"/>
      <c r="L109" s="53"/>
      <c r="M109" s="53">
        <f t="shared" si="19"/>
        <v>0</v>
      </c>
      <c r="N109" s="538"/>
      <c r="O109" s="53"/>
      <c r="P109" s="537"/>
      <c r="Q109" s="53"/>
      <c r="R109" s="53"/>
      <c r="S109" s="53"/>
      <c r="T109" s="53"/>
      <c r="U109" s="53"/>
      <c r="V109" s="18"/>
    </row>
    <row r="110" spans="1:22" ht="9" customHeight="1" hidden="1">
      <c r="A110" s="200">
        <f t="shared" si="20"/>
        <v>106</v>
      </c>
      <c r="B110" s="159"/>
      <c r="C110" s="325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327"/>
      <c r="O110" s="159"/>
      <c r="P110" s="201"/>
      <c r="Q110" s="159"/>
      <c r="R110" s="159"/>
      <c r="S110" s="159"/>
      <c r="T110" s="159"/>
      <c r="U110" s="159"/>
      <c r="V110" s="18"/>
    </row>
    <row r="111" spans="1:22" ht="9" customHeight="1" hidden="1">
      <c r="A111" s="61">
        <f t="shared" si="20"/>
        <v>107</v>
      </c>
      <c r="B111" s="48"/>
      <c r="C111" s="5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321"/>
      <c r="O111" s="48"/>
      <c r="P111" s="135"/>
      <c r="Q111" s="48"/>
      <c r="R111" s="48"/>
      <c r="S111" s="48"/>
      <c r="T111" s="48"/>
      <c r="U111" s="48"/>
      <c r="V111" s="18"/>
    </row>
    <row r="112" spans="1:22" ht="9" customHeight="1" hidden="1">
      <c r="A112" s="61">
        <f t="shared" si="20"/>
        <v>108</v>
      </c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321"/>
      <c r="O112" s="48"/>
      <c r="P112" s="135"/>
      <c r="Q112" s="48"/>
      <c r="R112" s="48"/>
      <c r="S112" s="48"/>
      <c r="T112" s="48"/>
      <c r="U112" s="48"/>
      <c r="V112" s="18"/>
    </row>
    <row r="113" spans="1:22" ht="9" customHeight="1" hidden="1">
      <c r="A113" s="61">
        <f t="shared" si="20"/>
        <v>109</v>
      </c>
      <c r="B113" s="48"/>
      <c r="C113" s="5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321"/>
      <c r="O113" s="48"/>
      <c r="P113" s="135"/>
      <c r="Q113" s="48"/>
      <c r="R113" s="48"/>
      <c r="S113" s="48"/>
      <c r="T113" s="48"/>
      <c r="U113" s="48"/>
      <c r="V113" s="18"/>
    </row>
    <row r="114" spans="1:22" ht="9" customHeight="1" hidden="1">
      <c r="A114" s="61">
        <f t="shared" si="20"/>
        <v>110</v>
      </c>
      <c r="B114" s="48"/>
      <c r="C114" s="5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321"/>
      <c r="O114" s="48"/>
      <c r="P114" s="135"/>
      <c r="Q114" s="48"/>
      <c r="R114" s="48"/>
      <c r="S114" s="48"/>
      <c r="T114" s="48"/>
      <c r="U114" s="48"/>
      <c r="V114" s="18"/>
    </row>
    <row r="115" spans="1:22" ht="9" customHeight="1" hidden="1">
      <c r="A115" s="61">
        <f t="shared" si="20"/>
        <v>111</v>
      </c>
      <c r="B115" s="48"/>
      <c r="C115" s="5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321"/>
      <c r="O115" s="48"/>
      <c r="P115" s="135"/>
      <c r="Q115" s="48"/>
      <c r="R115" s="48"/>
      <c r="S115" s="48"/>
      <c r="T115" s="48"/>
      <c r="U115" s="48"/>
      <c r="V115" s="18"/>
    </row>
    <row r="116" spans="1:22" ht="9" customHeight="1" hidden="1">
      <c r="A116" s="61">
        <f t="shared" si="20"/>
        <v>112</v>
      </c>
      <c r="B116" s="48"/>
      <c r="C116" s="5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321"/>
      <c r="O116" s="48"/>
      <c r="P116" s="135"/>
      <c r="Q116" s="48"/>
      <c r="R116" s="48"/>
      <c r="S116" s="48"/>
      <c r="T116" s="48"/>
      <c r="U116" s="48"/>
      <c r="V116" s="18"/>
    </row>
    <row r="117" spans="1:22" ht="9" customHeight="1" hidden="1">
      <c r="A117" s="61">
        <f t="shared" si="20"/>
        <v>113</v>
      </c>
      <c r="B117" s="48"/>
      <c r="C117" s="5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321"/>
      <c r="O117" s="48"/>
      <c r="P117" s="135"/>
      <c r="Q117" s="48"/>
      <c r="R117" s="48"/>
      <c r="S117" s="48"/>
      <c r="T117" s="48"/>
      <c r="U117" s="48"/>
      <c r="V117" s="18"/>
    </row>
    <row r="118" spans="1:22" ht="9" customHeight="1" hidden="1">
      <c r="A118" s="61">
        <f t="shared" si="20"/>
        <v>114</v>
      </c>
      <c r="B118" s="48"/>
      <c r="C118" s="5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321"/>
      <c r="O118" s="48"/>
      <c r="P118" s="135"/>
      <c r="Q118" s="48"/>
      <c r="R118" s="48"/>
      <c r="S118" s="48"/>
      <c r="T118" s="48"/>
      <c r="U118" s="48"/>
      <c r="V118" s="18"/>
    </row>
    <row r="119" spans="1:22" ht="8.25" customHeight="1" hidden="1">
      <c r="A119" s="61">
        <f t="shared" si="20"/>
        <v>115</v>
      </c>
      <c r="B119" s="86"/>
      <c r="C119" s="90"/>
      <c r="D119" s="86"/>
      <c r="E119" s="48"/>
      <c r="F119" s="48"/>
      <c r="G119" s="48"/>
      <c r="H119" s="48"/>
      <c r="I119" s="48"/>
      <c r="J119" s="48"/>
      <c r="K119" s="48"/>
      <c r="L119" s="48"/>
      <c r="M119" s="48"/>
      <c r="N119" s="321"/>
      <c r="O119" s="48"/>
      <c r="P119" s="135"/>
      <c r="Q119" s="48"/>
      <c r="R119" s="48"/>
      <c r="S119" s="48"/>
      <c r="T119" s="48"/>
      <c r="U119" s="48"/>
      <c r="V119" s="18"/>
    </row>
    <row r="120" spans="1:22" ht="9" customHeight="1" hidden="1">
      <c r="A120" s="61">
        <f t="shared" si="20"/>
        <v>116</v>
      </c>
      <c r="B120" s="86"/>
      <c r="C120" s="109"/>
      <c r="D120" s="86"/>
      <c r="E120" s="48"/>
      <c r="F120" s="48"/>
      <c r="G120" s="48"/>
      <c r="H120" s="48"/>
      <c r="I120" s="48"/>
      <c r="J120" s="48"/>
      <c r="K120" s="48"/>
      <c r="L120" s="48"/>
      <c r="M120" s="48"/>
      <c r="N120" s="321"/>
      <c r="O120" s="48"/>
      <c r="P120" s="135"/>
      <c r="Q120" s="48"/>
      <c r="R120" s="48"/>
      <c r="S120" s="48"/>
      <c r="T120" s="48"/>
      <c r="U120" s="48"/>
      <c r="V120" s="18"/>
    </row>
    <row r="121" spans="1:22" ht="9" customHeight="1" hidden="1">
      <c r="A121" s="61">
        <f t="shared" si="20"/>
        <v>117</v>
      </c>
      <c r="B121" s="86"/>
      <c r="C121" s="90"/>
      <c r="D121" s="86"/>
      <c r="E121" s="48"/>
      <c r="F121" s="48"/>
      <c r="G121" s="48"/>
      <c r="H121" s="48"/>
      <c r="I121" s="48"/>
      <c r="J121" s="48"/>
      <c r="K121" s="48"/>
      <c r="L121" s="48"/>
      <c r="M121" s="48"/>
      <c r="N121" s="321"/>
      <c r="O121" s="48"/>
      <c r="P121" s="135"/>
      <c r="Q121" s="48"/>
      <c r="R121" s="48"/>
      <c r="S121" s="48"/>
      <c r="T121" s="48"/>
      <c r="U121" s="48"/>
      <c r="V121" s="18"/>
    </row>
    <row r="122" spans="1:22" ht="9" customHeight="1" hidden="1">
      <c r="A122" s="61">
        <f t="shared" si="20"/>
        <v>118</v>
      </c>
      <c r="B122" s="86"/>
      <c r="C122" s="109"/>
      <c r="D122" s="86"/>
      <c r="E122" s="48"/>
      <c r="F122" s="48"/>
      <c r="G122" s="48"/>
      <c r="H122" s="48"/>
      <c r="I122" s="48"/>
      <c r="J122" s="48"/>
      <c r="K122" s="48"/>
      <c r="L122" s="48"/>
      <c r="M122" s="48"/>
      <c r="N122" s="321"/>
      <c r="O122" s="48"/>
      <c r="P122" s="135"/>
      <c r="Q122" s="48"/>
      <c r="R122" s="48"/>
      <c r="S122" s="48"/>
      <c r="T122" s="48"/>
      <c r="U122" s="48"/>
      <c r="V122" s="18"/>
    </row>
    <row r="123" spans="1:22" ht="9" customHeight="1" hidden="1">
      <c r="A123" s="61">
        <f t="shared" si="20"/>
        <v>119</v>
      </c>
      <c r="B123" s="86"/>
      <c r="C123" s="90"/>
      <c r="D123" s="86"/>
      <c r="E123" s="48"/>
      <c r="F123" s="48"/>
      <c r="G123" s="48"/>
      <c r="H123" s="48"/>
      <c r="I123" s="48"/>
      <c r="J123" s="48"/>
      <c r="K123" s="48"/>
      <c r="L123" s="48"/>
      <c r="M123" s="48"/>
      <c r="N123" s="321"/>
      <c r="O123" s="48"/>
      <c r="P123" s="135"/>
      <c r="Q123" s="48"/>
      <c r="R123" s="48"/>
      <c r="S123" s="48"/>
      <c r="T123" s="48"/>
      <c r="U123" s="48"/>
      <c r="V123" s="18"/>
    </row>
    <row r="124" spans="1:22" ht="9" customHeight="1" hidden="1">
      <c r="A124" s="61">
        <f t="shared" si="20"/>
        <v>120</v>
      </c>
      <c r="B124" s="86"/>
      <c r="C124" s="90"/>
      <c r="D124" s="86"/>
      <c r="E124" s="48"/>
      <c r="F124" s="48"/>
      <c r="G124" s="48"/>
      <c r="H124" s="48"/>
      <c r="I124" s="48"/>
      <c r="J124" s="48"/>
      <c r="K124" s="48"/>
      <c r="L124" s="48"/>
      <c r="M124" s="48"/>
      <c r="N124" s="321"/>
      <c r="O124" s="48"/>
      <c r="P124" s="135"/>
      <c r="Q124" s="48"/>
      <c r="R124" s="48"/>
      <c r="S124" s="48"/>
      <c r="T124" s="48"/>
      <c r="U124" s="48"/>
      <c r="V124" s="18"/>
    </row>
    <row r="125" spans="1:22" ht="9" customHeight="1" hidden="1">
      <c r="A125" s="61">
        <f t="shared" si="20"/>
        <v>121</v>
      </c>
      <c r="B125" s="86"/>
      <c r="C125" s="109"/>
      <c r="D125" s="86"/>
      <c r="E125" s="48"/>
      <c r="F125" s="48"/>
      <c r="G125" s="48"/>
      <c r="H125" s="48"/>
      <c r="I125" s="48"/>
      <c r="J125" s="48"/>
      <c r="K125" s="48"/>
      <c r="L125" s="48"/>
      <c r="M125" s="48"/>
      <c r="N125" s="321"/>
      <c r="O125" s="48"/>
      <c r="P125" s="135"/>
      <c r="Q125" s="48"/>
      <c r="R125" s="48"/>
      <c r="S125" s="48"/>
      <c r="T125" s="48"/>
      <c r="U125" s="48"/>
      <c r="V125" s="18"/>
    </row>
    <row r="126" spans="1:22" ht="9" customHeight="1" hidden="1">
      <c r="A126" s="61">
        <f t="shared" si="20"/>
        <v>122</v>
      </c>
      <c r="B126" s="48"/>
      <c r="C126" s="5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321"/>
      <c r="O126" s="48"/>
      <c r="P126" s="135"/>
      <c r="Q126" s="86"/>
      <c r="R126" s="86"/>
      <c r="S126" s="86"/>
      <c r="T126" s="86"/>
      <c r="U126" s="86"/>
      <c r="V126" s="18"/>
    </row>
    <row r="127" spans="1:22" ht="9" customHeight="1" hidden="1">
      <c r="A127" s="61">
        <f t="shared" si="20"/>
        <v>123</v>
      </c>
      <c r="B127" s="48"/>
      <c r="C127" s="5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321"/>
      <c r="O127" s="48"/>
      <c r="P127" s="135"/>
      <c r="Q127" s="86"/>
      <c r="R127" s="86"/>
      <c r="S127" s="86"/>
      <c r="T127" s="86"/>
      <c r="U127" s="86"/>
      <c r="V127" s="18"/>
    </row>
    <row r="128" spans="1:22" ht="9" customHeight="1" hidden="1">
      <c r="A128" s="61">
        <f t="shared" si="20"/>
        <v>124</v>
      </c>
      <c r="B128" s="48"/>
      <c r="C128" s="52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321"/>
      <c r="O128" s="48"/>
      <c r="P128" s="135"/>
      <c r="Q128" s="86"/>
      <c r="R128" s="86"/>
      <c r="S128" s="86"/>
      <c r="T128" s="86"/>
      <c r="U128" s="86"/>
      <c r="V128" s="18"/>
    </row>
    <row r="129" spans="1:22" ht="9" customHeight="1" hidden="1">
      <c r="A129" s="61">
        <f t="shared" si="20"/>
        <v>125</v>
      </c>
      <c r="B129" s="48"/>
      <c r="C129" s="52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321"/>
      <c r="O129" s="48"/>
      <c r="P129" s="135"/>
      <c r="Q129" s="86"/>
      <c r="R129" s="86"/>
      <c r="S129" s="86"/>
      <c r="T129" s="86"/>
      <c r="U129" s="86"/>
      <c r="V129" s="18"/>
    </row>
    <row r="130" spans="1:22" ht="9" customHeight="1" hidden="1">
      <c r="A130" s="61">
        <f t="shared" si="20"/>
        <v>126</v>
      </c>
      <c r="B130" s="48"/>
      <c r="C130" s="52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321"/>
      <c r="O130" s="48"/>
      <c r="P130" s="135"/>
      <c r="Q130" s="86"/>
      <c r="R130" s="86"/>
      <c r="S130" s="86"/>
      <c r="T130" s="86"/>
      <c r="U130" s="86"/>
      <c r="V130" s="18"/>
    </row>
    <row r="131" spans="1:22" ht="9" customHeight="1" hidden="1">
      <c r="A131" s="61">
        <f t="shared" si="20"/>
        <v>127</v>
      </c>
      <c r="B131" s="48"/>
      <c r="C131" s="52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321"/>
      <c r="O131" s="48"/>
      <c r="P131" s="135"/>
      <c r="Q131" s="86"/>
      <c r="R131" s="86"/>
      <c r="S131" s="86"/>
      <c r="T131" s="86"/>
      <c r="U131" s="86"/>
      <c r="V131" s="18"/>
    </row>
    <row r="132" spans="1:22" ht="9" customHeight="1" hidden="1">
      <c r="A132" s="61">
        <f t="shared" si="20"/>
        <v>128</v>
      </c>
      <c r="B132" s="48"/>
      <c r="C132" s="52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321"/>
      <c r="O132" s="86"/>
      <c r="P132" s="136"/>
      <c r="Q132" s="86"/>
      <c r="R132" s="86"/>
      <c r="S132" s="86"/>
      <c r="T132" s="86"/>
      <c r="U132" s="86"/>
      <c r="V132" s="18"/>
    </row>
    <row r="133" spans="1:22" ht="9" customHeight="1" hidden="1">
      <c r="A133" s="61">
        <f t="shared" si="20"/>
        <v>129</v>
      </c>
      <c r="B133" s="48"/>
      <c r="C133" s="52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328"/>
      <c r="O133" s="86"/>
      <c r="P133" s="136"/>
      <c r="Q133" s="86"/>
      <c r="R133" s="86"/>
      <c r="S133" s="86"/>
      <c r="T133" s="86"/>
      <c r="U133" s="86"/>
      <c r="V133" s="18"/>
    </row>
    <row r="134" spans="1:22" ht="9" customHeight="1" hidden="1">
      <c r="A134" s="61">
        <f aca="true" t="shared" si="21" ref="A134:A165">A133+1</f>
        <v>130</v>
      </c>
      <c r="B134" s="48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328"/>
      <c r="O134" s="86"/>
      <c r="P134" s="136"/>
      <c r="Q134" s="86"/>
      <c r="R134" s="86"/>
      <c r="S134" s="86"/>
      <c r="T134" s="86"/>
      <c r="U134" s="86"/>
      <c r="V134" s="18"/>
    </row>
    <row r="135" spans="1:22" ht="9" customHeight="1" hidden="1">
      <c r="A135" s="61">
        <f t="shared" si="21"/>
        <v>131</v>
      </c>
      <c r="B135" s="48"/>
      <c r="C135" s="52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328"/>
      <c r="O135" s="86"/>
      <c r="P135" s="136"/>
      <c r="Q135" s="86"/>
      <c r="R135" s="86"/>
      <c r="S135" s="86"/>
      <c r="T135" s="86"/>
      <c r="U135" s="86"/>
      <c r="V135" s="18"/>
    </row>
    <row r="136" spans="1:22" ht="9" customHeight="1" hidden="1">
      <c r="A136" s="61">
        <f t="shared" si="21"/>
        <v>132</v>
      </c>
      <c r="B136" s="86"/>
      <c r="C136" s="90"/>
      <c r="D136" s="86"/>
      <c r="E136" s="48"/>
      <c r="F136" s="48"/>
      <c r="G136" s="48"/>
      <c r="H136" s="48"/>
      <c r="I136" s="48"/>
      <c r="J136" s="48"/>
      <c r="K136" s="48"/>
      <c r="L136" s="48"/>
      <c r="M136" s="48"/>
      <c r="N136" s="328"/>
      <c r="O136" s="86"/>
      <c r="P136" s="136"/>
      <c r="Q136" s="86"/>
      <c r="R136" s="86"/>
      <c r="S136" s="86"/>
      <c r="T136" s="86"/>
      <c r="U136" s="86"/>
      <c r="V136" s="18"/>
    </row>
    <row r="137" spans="1:22" ht="9" customHeight="1" hidden="1">
      <c r="A137" s="61">
        <f t="shared" si="21"/>
        <v>133</v>
      </c>
      <c r="B137" s="86"/>
      <c r="C137" s="90"/>
      <c r="D137" s="86"/>
      <c r="E137" s="48"/>
      <c r="F137" s="48"/>
      <c r="G137" s="48"/>
      <c r="H137" s="48"/>
      <c r="I137" s="48"/>
      <c r="J137" s="48"/>
      <c r="K137" s="48"/>
      <c r="L137" s="48"/>
      <c r="M137" s="48"/>
      <c r="N137" s="328"/>
      <c r="O137" s="86"/>
      <c r="P137" s="136"/>
      <c r="Q137" s="86"/>
      <c r="R137" s="86"/>
      <c r="S137" s="86"/>
      <c r="T137" s="86"/>
      <c r="U137" s="86"/>
      <c r="V137" s="18"/>
    </row>
    <row r="138" spans="1:22" ht="7.5" customHeight="1" hidden="1">
      <c r="A138" s="61">
        <f t="shared" si="21"/>
        <v>134</v>
      </c>
      <c r="B138" s="86"/>
      <c r="C138" s="90"/>
      <c r="D138" s="86"/>
      <c r="E138" s="48"/>
      <c r="F138" s="48"/>
      <c r="G138" s="48"/>
      <c r="H138" s="48"/>
      <c r="I138" s="48"/>
      <c r="J138" s="48"/>
      <c r="K138" s="48"/>
      <c r="L138" s="48"/>
      <c r="M138" s="48"/>
      <c r="N138" s="328"/>
      <c r="O138" s="86"/>
      <c r="P138" s="136"/>
      <c r="Q138" s="86"/>
      <c r="R138" s="86"/>
      <c r="S138" s="86"/>
      <c r="T138" s="86"/>
      <c r="U138" s="86"/>
      <c r="V138" s="18"/>
    </row>
    <row r="139" spans="1:22" ht="9" customHeight="1" hidden="1">
      <c r="A139" s="61">
        <f t="shared" si="21"/>
        <v>135</v>
      </c>
      <c r="B139" s="86"/>
      <c r="C139" s="90"/>
      <c r="D139" s="86"/>
      <c r="E139" s="48"/>
      <c r="F139" s="48"/>
      <c r="G139" s="48"/>
      <c r="H139" s="48"/>
      <c r="I139" s="48"/>
      <c r="J139" s="48"/>
      <c r="K139" s="48"/>
      <c r="L139" s="48"/>
      <c r="M139" s="48"/>
      <c r="N139" s="328"/>
      <c r="O139" s="86"/>
      <c r="P139" s="136"/>
      <c r="Q139" s="86"/>
      <c r="R139" s="86"/>
      <c r="S139" s="86"/>
      <c r="T139" s="86"/>
      <c r="U139" s="86"/>
      <c r="V139" s="18"/>
    </row>
    <row r="140" spans="1:22" ht="9" customHeight="1" hidden="1">
      <c r="A140" s="61">
        <f t="shared" si="21"/>
        <v>136</v>
      </c>
      <c r="B140" s="86"/>
      <c r="C140" s="90"/>
      <c r="D140" s="86"/>
      <c r="E140" s="48"/>
      <c r="F140" s="48"/>
      <c r="G140" s="48"/>
      <c r="H140" s="48"/>
      <c r="I140" s="48"/>
      <c r="J140" s="48"/>
      <c r="K140" s="48"/>
      <c r="L140" s="48"/>
      <c r="M140" s="48"/>
      <c r="N140" s="328"/>
      <c r="O140" s="86"/>
      <c r="P140" s="136"/>
      <c r="Q140" s="86"/>
      <c r="R140" s="86"/>
      <c r="S140" s="86"/>
      <c r="T140" s="86"/>
      <c r="U140" s="86"/>
      <c r="V140" s="18"/>
    </row>
    <row r="141" spans="1:22" ht="9" customHeight="1" hidden="1">
      <c r="A141" s="61">
        <f t="shared" si="21"/>
        <v>137</v>
      </c>
      <c r="B141" s="86"/>
      <c r="C141" s="90"/>
      <c r="D141" s="86"/>
      <c r="E141" s="48"/>
      <c r="F141" s="48"/>
      <c r="G141" s="48"/>
      <c r="H141" s="48"/>
      <c r="I141" s="48"/>
      <c r="J141" s="48"/>
      <c r="K141" s="48"/>
      <c r="L141" s="48"/>
      <c r="M141" s="48"/>
      <c r="N141" s="328"/>
      <c r="O141" s="86"/>
      <c r="P141" s="136"/>
      <c r="Q141" s="86"/>
      <c r="R141" s="86"/>
      <c r="S141" s="86"/>
      <c r="T141" s="86"/>
      <c r="U141" s="86"/>
      <c r="V141" s="18"/>
    </row>
    <row r="142" spans="1:22" ht="9" customHeight="1" hidden="1">
      <c r="A142" s="61">
        <f t="shared" si="21"/>
        <v>138</v>
      </c>
      <c r="B142" s="86"/>
      <c r="C142" s="90"/>
      <c r="D142" s="86"/>
      <c r="E142" s="48"/>
      <c r="F142" s="48"/>
      <c r="G142" s="48"/>
      <c r="H142" s="48"/>
      <c r="I142" s="48"/>
      <c r="J142" s="48"/>
      <c r="K142" s="48"/>
      <c r="L142" s="48"/>
      <c r="M142" s="48"/>
      <c r="N142" s="328"/>
      <c r="O142" s="86"/>
      <c r="P142" s="136"/>
      <c r="Q142" s="86"/>
      <c r="R142" s="86"/>
      <c r="S142" s="86"/>
      <c r="T142" s="86"/>
      <c r="U142" s="86"/>
      <c r="V142" s="18"/>
    </row>
    <row r="143" spans="1:22" ht="9" customHeight="1" hidden="1">
      <c r="A143" s="61">
        <f t="shared" si="21"/>
        <v>139</v>
      </c>
      <c r="B143" s="86"/>
      <c r="C143" s="90"/>
      <c r="D143" s="86"/>
      <c r="E143" s="48"/>
      <c r="F143" s="48"/>
      <c r="G143" s="48"/>
      <c r="H143" s="48"/>
      <c r="I143" s="48"/>
      <c r="J143" s="48"/>
      <c r="K143" s="48"/>
      <c r="L143" s="48"/>
      <c r="M143" s="48"/>
      <c r="N143" s="328"/>
      <c r="O143" s="86"/>
      <c r="P143" s="136"/>
      <c r="Q143" s="86"/>
      <c r="R143" s="86"/>
      <c r="S143" s="86"/>
      <c r="T143" s="86"/>
      <c r="U143" s="86"/>
      <c r="V143" s="18"/>
    </row>
    <row r="144" spans="1:22" ht="9" customHeight="1" hidden="1">
      <c r="A144" s="61">
        <f t="shared" si="21"/>
        <v>140</v>
      </c>
      <c r="B144" s="86"/>
      <c r="C144" s="90"/>
      <c r="D144" s="86"/>
      <c r="E144" s="48"/>
      <c r="F144" s="48"/>
      <c r="G144" s="48"/>
      <c r="H144" s="48"/>
      <c r="I144" s="48"/>
      <c r="J144" s="48"/>
      <c r="K144" s="48"/>
      <c r="L144" s="48"/>
      <c r="M144" s="48"/>
      <c r="N144" s="328"/>
      <c r="O144" s="86"/>
      <c r="P144" s="136"/>
      <c r="Q144" s="86"/>
      <c r="R144" s="86"/>
      <c r="S144" s="86"/>
      <c r="T144" s="86"/>
      <c r="U144" s="86"/>
      <c r="V144" s="18"/>
    </row>
    <row r="145" spans="1:22" ht="9" customHeight="1" hidden="1">
      <c r="A145" s="61">
        <f t="shared" si="21"/>
        <v>141</v>
      </c>
      <c r="B145" s="86"/>
      <c r="C145" s="90"/>
      <c r="D145" s="86"/>
      <c r="E145" s="48"/>
      <c r="F145" s="48"/>
      <c r="G145" s="48"/>
      <c r="H145" s="48"/>
      <c r="I145" s="48"/>
      <c r="J145" s="48"/>
      <c r="K145" s="48"/>
      <c r="L145" s="48"/>
      <c r="M145" s="48"/>
      <c r="N145" s="328"/>
      <c r="O145" s="86"/>
      <c r="P145" s="136"/>
      <c r="Q145" s="86"/>
      <c r="R145" s="86"/>
      <c r="S145" s="86"/>
      <c r="T145" s="86"/>
      <c r="U145" s="86"/>
      <c r="V145" s="18"/>
    </row>
    <row r="146" spans="1:22" ht="9" customHeight="1" hidden="1">
      <c r="A146" s="61">
        <f t="shared" si="21"/>
        <v>142</v>
      </c>
      <c r="B146" s="86"/>
      <c r="C146" s="90"/>
      <c r="D146" s="86"/>
      <c r="E146" s="48"/>
      <c r="F146" s="48"/>
      <c r="G146" s="48"/>
      <c r="H146" s="48"/>
      <c r="I146" s="48"/>
      <c r="J146" s="48"/>
      <c r="K146" s="48"/>
      <c r="L146" s="48"/>
      <c r="M146" s="48"/>
      <c r="N146" s="328"/>
      <c r="O146" s="86"/>
      <c r="P146" s="136"/>
      <c r="Q146" s="86"/>
      <c r="R146" s="86"/>
      <c r="S146" s="86"/>
      <c r="T146" s="86"/>
      <c r="U146" s="86"/>
      <c r="V146" s="18"/>
    </row>
    <row r="147" spans="1:22" ht="9" customHeight="1" hidden="1">
      <c r="A147" s="61">
        <f t="shared" si="21"/>
        <v>143</v>
      </c>
      <c r="B147" s="86"/>
      <c r="C147" s="90"/>
      <c r="D147" s="86"/>
      <c r="E147" s="48"/>
      <c r="F147" s="48"/>
      <c r="G147" s="48"/>
      <c r="H147" s="48"/>
      <c r="I147" s="48"/>
      <c r="J147" s="48"/>
      <c r="K147" s="48"/>
      <c r="L147" s="48"/>
      <c r="M147" s="48"/>
      <c r="N147" s="328"/>
      <c r="O147" s="86"/>
      <c r="P147" s="136"/>
      <c r="Q147" s="86"/>
      <c r="R147" s="86"/>
      <c r="S147" s="86"/>
      <c r="T147" s="86"/>
      <c r="U147" s="86"/>
      <c r="V147" s="18"/>
    </row>
    <row r="148" spans="1:22" ht="9" customHeight="1" hidden="1">
      <c r="A148" s="61">
        <f t="shared" si="21"/>
        <v>144</v>
      </c>
      <c r="B148" s="86"/>
      <c r="C148" s="90"/>
      <c r="D148" s="86"/>
      <c r="E148" s="48"/>
      <c r="F148" s="48"/>
      <c r="G148" s="48"/>
      <c r="H148" s="48"/>
      <c r="I148" s="48"/>
      <c r="J148" s="48"/>
      <c r="K148" s="48"/>
      <c r="L148" s="48"/>
      <c r="M148" s="48"/>
      <c r="N148" s="328"/>
      <c r="O148" s="86"/>
      <c r="P148" s="136"/>
      <c r="Q148" s="86"/>
      <c r="R148" s="86"/>
      <c r="S148" s="86"/>
      <c r="T148" s="86"/>
      <c r="U148" s="86"/>
      <c r="V148" s="18"/>
    </row>
    <row r="149" spans="1:22" ht="9" customHeight="1" hidden="1">
      <c r="A149" s="61">
        <f t="shared" si="21"/>
        <v>145</v>
      </c>
      <c r="B149" s="86"/>
      <c r="C149" s="90"/>
      <c r="D149" s="86"/>
      <c r="E149" s="48"/>
      <c r="F149" s="48"/>
      <c r="G149" s="48"/>
      <c r="H149" s="48"/>
      <c r="I149" s="48"/>
      <c r="J149" s="48"/>
      <c r="K149" s="48"/>
      <c r="L149" s="48"/>
      <c r="M149" s="48"/>
      <c r="N149" s="328"/>
      <c r="O149" s="86"/>
      <c r="P149" s="136"/>
      <c r="Q149" s="86"/>
      <c r="R149" s="86"/>
      <c r="S149" s="86"/>
      <c r="T149" s="86"/>
      <c r="U149" s="86"/>
      <c r="V149" s="18"/>
    </row>
    <row r="150" spans="1:22" ht="9" customHeight="1" hidden="1">
      <c r="A150" s="61">
        <f t="shared" si="21"/>
        <v>146</v>
      </c>
      <c r="B150" s="86"/>
      <c r="C150" s="90"/>
      <c r="D150" s="86"/>
      <c r="E150" s="48"/>
      <c r="F150" s="48"/>
      <c r="G150" s="48"/>
      <c r="H150" s="48"/>
      <c r="I150" s="48"/>
      <c r="J150" s="48"/>
      <c r="K150" s="48"/>
      <c r="L150" s="48"/>
      <c r="M150" s="48"/>
      <c r="N150" s="328"/>
      <c r="O150" s="86"/>
      <c r="P150" s="136"/>
      <c r="Q150" s="86"/>
      <c r="R150" s="86"/>
      <c r="S150" s="86"/>
      <c r="T150" s="86"/>
      <c r="U150" s="86"/>
      <c r="V150" s="18"/>
    </row>
    <row r="151" spans="1:22" ht="9" customHeight="1" hidden="1">
      <c r="A151" s="61">
        <f t="shared" si="21"/>
        <v>147</v>
      </c>
      <c r="B151" s="86"/>
      <c r="C151" s="109"/>
      <c r="D151" s="86"/>
      <c r="E151" s="48"/>
      <c r="F151" s="48"/>
      <c r="G151" s="48"/>
      <c r="H151" s="48"/>
      <c r="I151" s="48"/>
      <c r="J151" s="48"/>
      <c r="K151" s="48"/>
      <c r="L151" s="48"/>
      <c r="M151" s="48"/>
      <c r="N151" s="328"/>
      <c r="O151" s="86"/>
      <c r="P151" s="136"/>
      <c r="Q151" s="86"/>
      <c r="R151" s="86"/>
      <c r="S151" s="86"/>
      <c r="T151" s="86"/>
      <c r="U151" s="86"/>
      <c r="V151" s="18"/>
    </row>
    <row r="152" spans="1:22" ht="9" customHeight="1" hidden="1">
      <c r="A152" s="61">
        <f t="shared" si="21"/>
        <v>148</v>
      </c>
      <c r="B152" s="86"/>
      <c r="C152" s="90"/>
      <c r="D152" s="86"/>
      <c r="E152" s="48"/>
      <c r="F152" s="48"/>
      <c r="G152" s="48"/>
      <c r="H152" s="48"/>
      <c r="I152" s="48"/>
      <c r="J152" s="48"/>
      <c r="K152" s="48"/>
      <c r="L152" s="48"/>
      <c r="M152" s="48"/>
      <c r="N152" s="328"/>
      <c r="O152" s="86"/>
      <c r="P152" s="136"/>
      <c r="Q152" s="86"/>
      <c r="R152" s="86"/>
      <c r="S152" s="86"/>
      <c r="T152" s="86"/>
      <c r="U152" s="86"/>
      <c r="V152" s="18"/>
    </row>
    <row r="153" spans="1:22" ht="9" customHeight="1" hidden="1">
      <c r="A153" s="61">
        <f t="shared" si="21"/>
        <v>149</v>
      </c>
      <c r="B153" s="86"/>
      <c r="C153" s="90"/>
      <c r="D153" s="86"/>
      <c r="E153" s="48"/>
      <c r="F153" s="48"/>
      <c r="G153" s="48"/>
      <c r="H153" s="48"/>
      <c r="I153" s="48"/>
      <c r="J153" s="48"/>
      <c r="K153" s="48"/>
      <c r="L153" s="48"/>
      <c r="M153" s="48"/>
      <c r="N153" s="328"/>
      <c r="O153" s="86"/>
      <c r="P153" s="136"/>
      <c r="Q153" s="86"/>
      <c r="R153" s="86"/>
      <c r="S153" s="86"/>
      <c r="T153" s="86"/>
      <c r="U153" s="86"/>
      <c r="V153" s="18"/>
    </row>
    <row r="154" spans="1:22" ht="9" customHeight="1" hidden="1">
      <c r="A154" s="61">
        <f t="shared" si="21"/>
        <v>150</v>
      </c>
      <c r="B154" s="86"/>
      <c r="C154" s="90"/>
      <c r="D154" s="86"/>
      <c r="E154" s="48"/>
      <c r="F154" s="48"/>
      <c r="G154" s="86"/>
      <c r="H154" s="86"/>
      <c r="I154" s="86"/>
      <c r="J154" s="86"/>
      <c r="K154" s="86"/>
      <c r="L154" s="86"/>
      <c r="M154" s="48"/>
      <c r="N154" s="328"/>
      <c r="O154" s="86"/>
      <c r="P154" s="136"/>
      <c r="Q154" s="86"/>
      <c r="R154" s="86"/>
      <c r="S154" s="86"/>
      <c r="T154" s="86"/>
      <c r="U154" s="86"/>
      <c r="V154" s="18"/>
    </row>
    <row r="155" spans="1:22" ht="8.25" customHeight="1" hidden="1">
      <c r="A155" s="61">
        <f t="shared" si="21"/>
        <v>151</v>
      </c>
      <c r="B155" s="86"/>
      <c r="C155" s="90"/>
      <c r="D155" s="86"/>
      <c r="E155" s="48"/>
      <c r="F155" s="48"/>
      <c r="G155" s="86"/>
      <c r="H155" s="86"/>
      <c r="I155" s="86"/>
      <c r="J155" s="86"/>
      <c r="K155" s="86"/>
      <c r="L155" s="86"/>
      <c r="M155" s="48"/>
      <c r="N155" s="328"/>
      <c r="O155" s="86"/>
      <c r="P155" s="136"/>
      <c r="Q155" s="86"/>
      <c r="R155" s="86"/>
      <c r="S155" s="86"/>
      <c r="T155" s="86"/>
      <c r="U155" s="86"/>
      <c r="V155" s="18"/>
    </row>
    <row r="156" spans="1:22" ht="9" customHeight="1" hidden="1">
      <c r="A156" s="61">
        <f t="shared" si="21"/>
        <v>152</v>
      </c>
      <c r="B156" s="86"/>
      <c r="C156" s="109"/>
      <c r="D156" s="86"/>
      <c r="E156" s="48"/>
      <c r="F156" s="48"/>
      <c r="G156" s="86"/>
      <c r="H156" s="86"/>
      <c r="I156" s="86"/>
      <c r="J156" s="86"/>
      <c r="K156" s="86"/>
      <c r="L156" s="86"/>
      <c r="M156" s="48"/>
      <c r="N156" s="328"/>
      <c r="O156" s="86"/>
      <c r="P156" s="136"/>
      <c r="Q156" s="86"/>
      <c r="R156" s="86"/>
      <c r="S156" s="86"/>
      <c r="T156" s="86"/>
      <c r="U156" s="86"/>
      <c r="V156" s="18"/>
    </row>
    <row r="157" spans="1:22" ht="9" customHeight="1" hidden="1">
      <c r="A157" s="61">
        <f t="shared" si="21"/>
        <v>153</v>
      </c>
      <c r="B157" s="86"/>
      <c r="C157" s="109"/>
      <c r="D157" s="86"/>
      <c r="E157" s="48"/>
      <c r="F157" s="48"/>
      <c r="G157" s="86"/>
      <c r="H157" s="86"/>
      <c r="I157" s="86"/>
      <c r="J157" s="86"/>
      <c r="K157" s="86"/>
      <c r="L157" s="86"/>
      <c r="M157" s="48"/>
      <c r="N157" s="328"/>
      <c r="O157" s="86"/>
      <c r="P157" s="136"/>
      <c r="Q157" s="86"/>
      <c r="R157" s="86"/>
      <c r="S157" s="86"/>
      <c r="T157" s="86"/>
      <c r="U157" s="86"/>
      <c r="V157" s="18"/>
    </row>
    <row r="158" spans="1:22" ht="9" customHeight="1" hidden="1">
      <c r="A158" s="61">
        <f t="shared" si="21"/>
        <v>154</v>
      </c>
      <c r="B158" s="86"/>
      <c r="C158" s="90"/>
      <c r="D158" s="86"/>
      <c r="E158" s="48"/>
      <c r="F158" s="48"/>
      <c r="G158" s="86"/>
      <c r="H158" s="86"/>
      <c r="I158" s="86"/>
      <c r="J158" s="86"/>
      <c r="K158" s="86"/>
      <c r="L158" s="86"/>
      <c r="M158" s="48"/>
      <c r="N158" s="328"/>
      <c r="O158" s="86"/>
      <c r="P158" s="136"/>
      <c r="Q158" s="86"/>
      <c r="R158" s="86"/>
      <c r="S158" s="86"/>
      <c r="T158" s="86"/>
      <c r="U158" s="86"/>
      <c r="V158" s="18"/>
    </row>
    <row r="159" spans="1:22" ht="9" customHeight="1" hidden="1">
      <c r="A159" s="61">
        <f t="shared" si="21"/>
        <v>155</v>
      </c>
      <c r="B159" s="86"/>
      <c r="C159" s="90"/>
      <c r="D159" s="86"/>
      <c r="E159" s="48"/>
      <c r="F159" s="48"/>
      <c r="G159" s="86"/>
      <c r="H159" s="86"/>
      <c r="I159" s="86"/>
      <c r="J159" s="86"/>
      <c r="K159" s="86"/>
      <c r="L159" s="86"/>
      <c r="M159" s="48"/>
      <c r="N159" s="328"/>
      <c r="O159" s="86"/>
      <c r="P159" s="136"/>
      <c r="Q159" s="86"/>
      <c r="R159" s="86"/>
      <c r="S159" s="86"/>
      <c r="T159" s="86"/>
      <c r="U159" s="86"/>
      <c r="V159" s="18"/>
    </row>
    <row r="160" spans="1:22" ht="9" customHeight="1" hidden="1">
      <c r="A160" s="61">
        <f t="shared" si="21"/>
        <v>156</v>
      </c>
      <c r="B160" s="86"/>
      <c r="C160" s="90"/>
      <c r="D160" s="86"/>
      <c r="E160" s="48"/>
      <c r="F160" s="48"/>
      <c r="G160" s="48"/>
      <c r="H160" s="48"/>
      <c r="I160" s="48"/>
      <c r="J160" s="48"/>
      <c r="K160" s="48"/>
      <c r="L160" s="48"/>
      <c r="M160" s="48"/>
      <c r="N160" s="321"/>
      <c r="O160" s="48"/>
      <c r="P160" s="135"/>
      <c r="Q160" s="86"/>
      <c r="R160" s="86"/>
      <c r="S160" s="86"/>
      <c r="T160" s="86"/>
      <c r="U160" s="86"/>
      <c r="V160" s="18"/>
    </row>
    <row r="161" spans="1:22" ht="9" customHeight="1" hidden="1">
      <c r="A161" s="61">
        <f t="shared" si="21"/>
        <v>157</v>
      </c>
      <c r="B161" s="86"/>
      <c r="C161" s="90"/>
      <c r="D161" s="86"/>
      <c r="E161" s="48"/>
      <c r="F161" s="48"/>
      <c r="G161" s="86"/>
      <c r="H161" s="86"/>
      <c r="I161" s="86"/>
      <c r="J161" s="86"/>
      <c r="K161" s="86"/>
      <c r="L161" s="86"/>
      <c r="M161" s="48"/>
      <c r="N161" s="328"/>
      <c r="O161" s="86"/>
      <c r="P161" s="136"/>
      <c r="Q161" s="86"/>
      <c r="R161" s="86"/>
      <c r="S161" s="86"/>
      <c r="T161" s="86"/>
      <c r="U161" s="86"/>
      <c r="V161" s="18"/>
    </row>
    <row r="162" spans="1:22" ht="9" customHeight="1" hidden="1">
      <c r="A162" s="61">
        <f t="shared" si="21"/>
        <v>158</v>
      </c>
      <c r="B162" s="86"/>
      <c r="C162" s="90"/>
      <c r="D162" s="86"/>
      <c r="E162" s="48"/>
      <c r="F162" s="48"/>
      <c r="G162" s="86"/>
      <c r="H162" s="86"/>
      <c r="I162" s="86"/>
      <c r="J162" s="86"/>
      <c r="K162" s="86"/>
      <c r="L162" s="86"/>
      <c r="M162" s="48"/>
      <c r="N162" s="328"/>
      <c r="O162" s="86"/>
      <c r="P162" s="136"/>
      <c r="Q162" s="86"/>
      <c r="R162" s="86"/>
      <c r="S162" s="86"/>
      <c r="T162" s="86"/>
      <c r="U162" s="86"/>
      <c r="V162" s="18"/>
    </row>
    <row r="163" spans="1:22" ht="9" customHeight="1" hidden="1">
      <c r="A163" s="61">
        <f t="shared" si="21"/>
        <v>159</v>
      </c>
      <c r="B163" s="86"/>
      <c r="C163" s="90"/>
      <c r="D163" s="86"/>
      <c r="E163" s="48"/>
      <c r="F163" s="48"/>
      <c r="G163" s="86"/>
      <c r="H163" s="86"/>
      <c r="I163" s="86"/>
      <c r="J163" s="86"/>
      <c r="K163" s="86"/>
      <c r="L163" s="86"/>
      <c r="M163" s="48"/>
      <c r="N163" s="328"/>
      <c r="O163" s="86"/>
      <c r="P163" s="136"/>
      <c r="Q163" s="86"/>
      <c r="R163" s="86"/>
      <c r="S163" s="86"/>
      <c r="T163" s="86"/>
      <c r="U163" s="86"/>
      <c r="V163" s="18"/>
    </row>
    <row r="164" spans="1:22" ht="9" customHeight="1" hidden="1">
      <c r="A164" s="61">
        <f t="shared" si="21"/>
        <v>160</v>
      </c>
      <c r="B164" s="86"/>
      <c r="C164" s="90"/>
      <c r="D164" s="86"/>
      <c r="E164" s="48"/>
      <c r="F164" s="48"/>
      <c r="G164" s="48"/>
      <c r="H164" s="48"/>
      <c r="I164" s="48"/>
      <c r="J164" s="48"/>
      <c r="K164" s="48"/>
      <c r="L164" s="48"/>
      <c r="M164" s="48"/>
      <c r="N164" s="321"/>
      <c r="O164" s="48"/>
      <c r="P164" s="135"/>
      <c r="Q164" s="86"/>
      <c r="R164" s="86"/>
      <c r="S164" s="86"/>
      <c r="T164" s="86"/>
      <c r="U164" s="86"/>
      <c r="V164" s="18"/>
    </row>
    <row r="165" spans="1:22" ht="9" customHeight="1" hidden="1">
      <c r="A165" s="61">
        <f t="shared" si="21"/>
        <v>161</v>
      </c>
      <c r="B165" s="86"/>
      <c r="C165" s="109"/>
      <c r="D165" s="86"/>
      <c r="E165" s="48"/>
      <c r="F165" s="48"/>
      <c r="G165" s="48"/>
      <c r="H165" s="48"/>
      <c r="I165" s="48"/>
      <c r="J165" s="48"/>
      <c r="K165" s="48"/>
      <c r="L165" s="48"/>
      <c r="M165" s="48"/>
      <c r="N165" s="321"/>
      <c r="O165" s="48"/>
      <c r="P165" s="135"/>
      <c r="Q165" s="86"/>
      <c r="R165" s="86"/>
      <c r="S165" s="86"/>
      <c r="T165" s="86"/>
      <c r="U165" s="86"/>
      <c r="V165" s="18"/>
    </row>
    <row r="166" spans="1:22" ht="9" customHeight="1" hidden="1">
      <c r="A166" s="61">
        <f aca="true" t="shared" si="22" ref="A166:A197">A165+1</f>
        <v>162</v>
      </c>
      <c r="B166" s="86"/>
      <c r="C166" s="90"/>
      <c r="D166" s="86"/>
      <c r="E166" s="48"/>
      <c r="F166" s="48"/>
      <c r="G166" s="86"/>
      <c r="H166" s="86"/>
      <c r="I166" s="86"/>
      <c r="J166" s="86"/>
      <c r="K166" s="86"/>
      <c r="L166" s="86"/>
      <c r="M166" s="48"/>
      <c r="N166" s="328"/>
      <c r="O166" s="86"/>
      <c r="P166" s="136"/>
      <c r="Q166" s="86"/>
      <c r="R166" s="86"/>
      <c r="S166" s="86"/>
      <c r="T166" s="86"/>
      <c r="U166" s="86"/>
      <c r="V166" s="18"/>
    </row>
    <row r="167" spans="1:22" ht="9" customHeight="1" hidden="1">
      <c r="A167" s="61">
        <f t="shared" si="22"/>
        <v>163</v>
      </c>
      <c r="B167" s="86"/>
      <c r="C167" s="90"/>
      <c r="D167" s="86"/>
      <c r="E167" s="48"/>
      <c r="F167" s="48"/>
      <c r="G167" s="86"/>
      <c r="H167" s="86"/>
      <c r="I167" s="86"/>
      <c r="J167" s="86"/>
      <c r="K167" s="86"/>
      <c r="L167" s="86"/>
      <c r="M167" s="48"/>
      <c r="N167" s="328"/>
      <c r="O167" s="86"/>
      <c r="P167" s="136"/>
      <c r="Q167" s="86"/>
      <c r="R167" s="86"/>
      <c r="S167" s="86"/>
      <c r="T167" s="86"/>
      <c r="U167" s="86"/>
      <c r="V167" s="18"/>
    </row>
    <row r="168" spans="1:22" ht="9" customHeight="1" hidden="1">
      <c r="A168" s="61">
        <f t="shared" si="22"/>
        <v>164</v>
      </c>
      <c r="B168" s="86"/>
      <c r="C168" s="90"/>
      <c r="D168" s="86"/>
      <c r="E168" s="48"/>
      <c r="F168" s="48"/>
      <c r="G168" s="86"/>
      <c r="H168" s="86"/>
      <c r="I168" s="86"/>
      <c r="J168" s="86"/>
      <c r="K168" s="86"/>
      <c r="L168" s="86"/>
      <c r="M168" s="48"/>
      <c r="N168" s="328"/>
      <c r="O168" s="86"/>
      <c r="P168" s="136"/>
      <c r="Q168" s="86"/>
      <c r="R168" s="86"/>
      <c r="S168" s="86"/>
      <c r="T168" s="86"/>
      <c r="U168" s="86"/>
      <c r="V168" s="18"/>
    </row>
    <row r="169" spans="1:22" ht="9" customHeight="1" hidden="1">
      <c r="A169" s="61">
        <f t="shared" si="22"/>
        <v>165</v>
      </c>
      <c r="B169" s="86"/>
      <c r="C169" s="109"/>
      <c r="D169" s="86"/>
      <c r="E169" s="48"/>
      <c r="F169" s="48"/>
      <c r="G169" s="86"/>
      <c r="H169" s="86"/>
      <c r="I169" s="86"/>
      <c r="J169" s="86"/>
      <c r="K169" s="86"/>
      <c r="L169" s="86"/>
      <c r="M169" s="48"/>
      <c r="N169" s="328"/>
      <c r="O169" s="86"/>
      <c r="P169" s="136"/>
      <c r="Q169" s="86"/>
      <c r="R169" s="86"/>
      <c r="S169" s="86"/>
      <c r="T169" s="86"/>
      <c r="U169" s="86"/>
      <c r="V169" s="18"/>
    </row>
    <row r="170" spans="1:22" ht="9" customHeight="1" hidden="1">
      <c r="A170" s="61">
        <f t="shared" si="22"/>
        <v>166</v>
      </c>
      <c r="B170" s="86"/>
      <c r="C170" s="90"/>
      <c r="D170" s="86"/>
      <c r="E170" s="48"/>
      <c r="F170" s="48"/>
      <c r="G170" s="86"/>
      <c r="H170" s="86"/>
      <c r="I170" s="86"/>
      <c r="J170" s="86"/>
      <c r="K170" s="86"/>
      <c r="L170" s="86"/>
      <c r="M170" s="48"/>
      <c r="N170" s="328"/>
      <c r="O170" s="86"/>
      <c r="P170" s="136"/>
      <c r="Q170" s="86"/>
      <c r="R170" s="86"/>
      <c r="S170" s="86"/>
      <c r="T170" s="86"/>
      <c r="U170" s="86"/>
      <c r="V170" s="18"/>
    </row>
    <row r="171" spans="1:22" ht="9" customHeight="1" hidden="1">
      <c r="A171" s="61">
        <f t="shared" si="22"/>
        <v>167</v>
      </c>
      <c r="B171" s="86"/>
      <c r="C171" s="90"/>
      <c r="D171" s="86"/>
      <c r="E171" s="48"/>
      <c r="F171" s="48"/>
      <c r="G171" s="86"/>
      <c r="H171" s="86"/>
      <c r="I171" s="86"/>
      <c r="J171" s="86"/>
      <c r="K171" s="86"/>
      <c r="L171" s="86"/>
      <c r="M171" s="48"/>
      <c r="N171" s="328"/>
      <c r="O171" s="86"/>
      <c r="P171" s="136"/>
      <c r="Q171" s="86"/>
      <c r="R171" s="86"/>
      <c r="S171" s="86"/>
      <c r="T171" s="86"/>
      <c r="U171" s="86"/>
      <c r="V171" s="18"/>
    </row>
    <row r="172" spans="1:22" ht="9" customHeight="1" hidden="1">
      <c r="A172" s="61">
        <f t="shared" si="22"/>
        <v>168</v>
      </c>
      <c r="B172" s="86"/>
      <c r="C172" s="90"/>
      <c r="D172" s="86"/>
      <c r="E172" s="48"/>
      <c r="F172" s="48"/>
      <c r="G172" s="86"/>
      <c r="H172" s="86"/>
      <c r="I172" s="86"/>
      <c r="J172" s="86"/>
      <c r="K172" s="86"/>
      <c r="L172" s="86"/>
      <c r="M172" s="48"/>
      <c r="N172" s="328"/>
      <c r="O172" s="86"/>
      <c r="P172" s="136"/>
      <c r="Q172" s="86"/>
      <c r="R172" s="86"/>
      <c r="S172" s="86"/>
      <c r="T172" s="86"/>
      <c r="U172" s="86"/>
      <c r="V172" s="18"/>
    </row>
    <row r="173" spans="1:22" ht="7.5" customHeight="1" hidden="1">
      <c r="A173" s="61">
        <f t="shared" si="22"/>
        <v>169</v>
      </c>
      <c r="B173" s="86"/>
      <c r="C173" s="90"/>
      <c r="D173" s="86"/>
      <c r="E173" s="48"/>
      <c r="F173" s="48"/>
      <c r="G173" s="86"/>
      <c r="H173" s="86"/>
      <c r="I173" s="86"/>
      <c r="J173" s="86"/>
      <c r="K173" s="86"/>
      <c r="L173" s="86"/>
      <c r="M173" s="48"/>
      <c r="N173" s="328"/>
      <c r="O173" s="86"/>
      <c r="P173" s="136"/>
      <c r="Q173" s="86"/>
      <c r="R173" s="86"/>
      <c r="S173" s="86"/>
      <c r="T173" s="86"/>
      <c r="U173" s="86"/>
      <c r="V173" s="18"/>
    </row>
    <row r="174" spans="1:22" ht="9" customHeight="1" hidden="1">
      <c r="A174" s="61">
        <f t="shared" si="22"/>
        <v>170</v>
      </c>
      <c r="B174" s="86"/>
      <c r="C174" s="90"/>
      <c r="D174" s="86"/>
      <c r="E174" s="48"/>
      <c r="F174" s="48"/>
      <c r="G174" s="86"/>
      <c r="H174" s="86"/>
      <c r="I174" s="86"/>
      <c r="J174" s="86"/>
      <c r="K174" s="86"/>
      <c r="L174" s="86"/>
      <c r="M174" s="48"/>
      <c r="N174" s="328"/>
      <c r="O174" s="86"/>
      <c r="P174" s="136"/>
      <c r="Q174" s="86"/>
      <c r="R174" s="86"/>
      <c r="S174" s="86"/>
      <c r="T174" s="86"/>
      <c r="U174" s="86"/>
      <c r="V174" s="18"/>
    </row>
    <row r="175" spans="1:22" ht="9" customHeight="1" hidden="1">
      <c r="A175" s="61">
        <f t="shared" si="22"/>
        <v>171</v>
      </c>
      <c r="B175" s="86"/>
      <c r="C175" s="90"/>
      <c r="D175" s="86"/>
      <c r="E175" s="48"/>
      <c r="F175" s="48"/>
      <c r="G175" s="86"/>
      <c r="H175" s="86"/>
      <c r="I175" s="86"/>
      <c r="J175" s="86"/>
      <c r="K175" s="86"/>
      <c r="L175" s="86"/>
      <c r="M175" s="48"/>
      <c r="N175" s="328"/>
      <c r="O175" s="86"/>
      <c r="P175" s="136"/>
      <c r="Q175" s="86"/>
      <c r="R175" s="86"/>
      <c r="S175" s="86"/>
      <c r="T175" s="86"/>
      <c r="U175" s="86"/>
      <c r="V175" s="18"/>
    </row>
    <row r="176" spans="1:22" ht="9" customHeight="1" hidden="1">
      <c r="A176" s="61">
        <f t="shared" si="22"/>
        <v>172</v>
      </c>
      <c r="B176" s="86"/>
      <c r="C176" s="90"/>
      <c r="D176" s="86"/>
      <c r="E176" s="48"/>
      <c r="F176" s="48"/>
      <c r="G176" s="86"/>
      <c r="H176" s="86"/>
      <c r="I176" s="86"/>
      <c r="J176" s="86"/>
      <c r="K176" s="86"/>
      <c r="L176" s="86"/>
      <c r="M176" s="48"/>
      <c r="N176" s="328"/>
      <c r="O176" s="86"/>
      <c r="P176" s="136"/>
      <c r="Q176" s="86"/>
      <c r="R176" s="86"/>
      <c r="S176" s="86"/>
      <c r="T176" s="86"/>
      <c r="U176" s="86"/>
      <c r="V176" s="18"/>
    </row>
    <row r="177" spans="1:22" ht="9" customHeight="1" hidden="1">
      <c r="A177" s="61">
        <f t="shared" si="22"/>
        <v>173</v>
      </c>
      <c r="B177" s="86"/>
      <c r="C177" s="90"/>
      <c r="D177" s="86"/>
      <c r="E177" s="48"/>
      <c r="F177" s="48"/>
      <c r="G177" s="86"/>
      <c r="H177" s="86"/>
      <c r="I177" s="86"/>
      <c r="J177" s="86"/>
      <c r="K177" s="86"/>
      <c r="L177" s="86"/>
      <c r="M177" s="48"/>
      <c r="N177" s="328"/>
      <c r="O177" s="86"/>
      <c r="P177" s="136"/>
      <c r="Q177" s="86"/>
      <c r="R177" s="86"/>
      <c r="S177" s="86"/>
      <c r="T177" s="86"/>
      <c r="U177" s="86"/>
      <c r="V177" s="18"/>
    </row>
    <row r="178" spans="1:22" ht="9" customHeight="1" hidden="1">
      <c r="A178" s="61">
        <f t="shared" si="22"/>
        <v>174</v>
      </c>
      <c r="B178" s="86"/>
      <c r="C178" s="90"/>
      <c r="D178" s="86"/>
      <c r="E178" s="48"/>
      <c r="F178" s="48"/>
      <c r="G178" s="86"/>
      <c r="H178" s="86"/>
      <c r="I178" s="86"/>
      <c r="J178" s="86"/>
      <c r="K178" s="86"/>
      <c r="L178" s="86"/>
      <c r="M178" s="48"/>
      <c r="N178" s="328"/>
      <c r="O178" s="86"/>
      <c r="P178" s="136"/>
      <c r="Q178" s="86"/>
      <c r="R178" s="86"/>
      <c r="S178" s="86"/>
      <c r="T178" s="86"/>
      <c r="U178" s="86"/>
      <c r="V178" s="18"/>
    </row>
    <row r="179" spans="1:22" ht="9" customHeight="1" hidden="1">
      <c r="A179" s="61">
        <f t="shared" si="22"/>
        <v>175</v>
      </c>
      <c r="B179" s="86"/>
      <c r="C179" s="90"/>
      <c r="D179" s="86"/>
      <c r="E179" s="48"/>
      <c r="F179" s="48"/>
      <c r="G179" s="86"/>
      <c r="H179" s="86"/>
      <c r="I179" s="86"/>
      <c r="J179" s="86"/>
      <c r="K179" s="86"/>
      <c r="L179" s="86"/>
      <c r="M179" s="48"/>
      <c r="N179" s="328"/>
      <c r="O179" s="86"/>
      <c r="P179" s="136"/>
      <c r="Q179" s="86"/>
      <c r="R179" s="86"/>
      <c r="S179" s="86"/>
      <c r="T179" s="86"/>
      <c r="U179" s="86"/>
      <c r="V179" s="18"/>
    </row>
    <row r="180" spans="1:22" ht="9" customHeight="1" hidden="1">
      <c r="A180" s="61">
        <f t="shared" si="22"/>
        <v>176</v>
      </c>
      <c r="B180" s="48"/>
      <c r="C180" s="52"/>
      <c r="D180" s="48"/>
      <c r="E180" s="48"/>
      <c r="F180" s="48"/>
      <c r="G180" s="86"/>
      <c r="H180" s="86"/>
      <c r="I180" s="86"/>
      <c r="J180" s="86"/>
      <c r="K180" s="86"/>
      <c r="L180" s="86"/>
      <c r="M180" s="48"/>
      <c r="N180" s="328"/>
      <c r="O180" s="86"/>
      <c r="P180" s="136"/>
      <c r="Q180" s="86"/>
      <c r="R180" s="86"/>
      <c r="S180" s="86"/>
      <c r="T180" s="86"/>
      <c r="U180" s="86"/>
      <c r="V180" s="18"/>
    </row>
    <row r="181" spans="1:22" ht="9" customHeight="1" hidden="1">
      <c r="A181" s="61">
        <f t="shared" si="22"/>
        <v>177</v>
      </c>
      <c r="B181" s="48"/>
      <c r="C181" s="49"/>
      <c r="D181" s="48"/>
      <c r="E181" s="48"/>
      <c r="F181" s="48"/>
      <c r="G181" s="86"/>
      <c r="H181" s="86"/>
      <c r="I181" s="86"/>
      <c r="J181" s="86"/>
      <c r="K181" s="86"/>
      <c r="L181" s="86"/>
      <c r="M181" s="48"/>
      <c r="N181" s="328"/>
      <c r="O181" s="86"/>
      <c r="P181" s="136"/>
      <c r="Q181" s="86"/>
      <c r="R181" s="86"/>
      <c r="S181" s="86"/>
      <c r="T181" s="86"/>
      <c r="U181" s="86"/>
      <c r="V181" s="18"/>
    </row>
    <row r="182" spans="1:22" ht="9" customHeight="1" hidden="1">
      <c r="A182" s="61">
        <f t="shared" si="22"/>
        <v>178</v>
      </c>
      <c r="B182" s="48"/>
      <c r="C182" s="49"/>
      <c r="D182" s="48"/>
      <c r="E182" s="48"/>
      <c r="F182" s="48"/>
      <c r="G182" s="86"/>
      <c r="H182" s="86"/>
      <c r="I182" s="86"/>
      <c r="J182" s="86"/>
      <c r="K182" s="86"/>
      <c r="L182" s="86"/>
      <c r="M182" s="48"/>
      <c r="N182" s="328"/>
      <c r="O182" s="86"/>
      <c r="P182" s="136"/>
      <c r="Q182" s="86"/>
      <c r="R182" s="86"/>
      <c r="S182" s="86"/>
      <c r="T182" s="86"/>
      <c r="U182" s="86"/>
      <c r="V182" s="18"/>
    </row>
    <row r="183" spans="1:22" ht="9" customHeight="1" hidden="1">
      <c r="A183" s="61">
        <f t="shared" si="22"/>
        <v>179</v>
      </c>
      <c r="B183" s="48"/>
      <c r="C183" s="52"/>
      <c r="D183" s="48"/>
      <c r="E183" s="48"/>
      <c r="F183" s="48"/>
      <c r="G183" s="86"/>
      <c r="H183" s="86"/>
      <c r="I183" s="86"/>
      <c r="J183" s="86"/>
      <c r="K183" s="86"/>
      <c r="L183" s="86"/>
      <c r="M183" s="48"/>
      <c r="N183" s="328"/>
      <c r="O183" s="86"/>
      <c r="P183" s="136"/>
      <c r="Q183" s="86"/>
      <c r="R183" s="86"/>
      <c r="S183" s="86"/>
      <c r="T183" s="86"/>
      <c r="U183" s="86"/>
      <c r="V183" s="18"/>
    </row>
    <row r="184" spans="1:22" ht="9" customHeight="1" hidden="1">
      <c r="A184" s="61">
        <f t="shared" si="22"/>
        <v>180</v>
      </c>
      <c r="B184" s="48"/>
      <c r="C184" s="49"/>
      <c r="D184" s="48"/>
      <c r="E184" s="48"/>
      <c r="F184" s="48"/>
      <c r="G184" s="86"/>
      <c r="H184" s="86"/>
      <c r="I184" s="86"/>
      <c r="J184" s="86"/>
      <c r="K184" s="86"/>
      <c r="L184" s="86"/>
      <c r="M184" s="48"/>
      <c r="N184" s="328"/>
      <c r="O184" s="86"/>
      <c r="P184" s="136"/>
      <c r="Q184" s="86"/>
      <c r="R184" s="86"/>
      <c r="S184" s="86"/>
      <c r="T184" s="86"/>
      <c r="U184" s="86"/>
      <c r="V184" s="18"/>
    </row>
    <row r="185" spans="1:22" ht="9" customHeight="1" hidden="1">
      <c r="A185" s="61">
        <f t="shared" si="22"/>
        <v>181</v>
      </c>
      <c r="B185" s="48"/>
      <c r="C185" s="52"/>
      <c r="D185" s="48"/>
      <c r="E185" s="86"/>
      <c r="F185" s="86"/>
      <c r="G185" s="86"/>
      <c r="H185" s="86"/>
      <c r="I185" s="86"/>
      <c r="J185" s="86"/>
      <c r="K185" s="86"/>
      <c r="L185" s="86"/>
      <c r="M185" s="86"/>
      <c r="N185" s="328"/>
      <c r="O185" s="86"/>
      <c r="P185" s="136"/>
      <c r="Q185" s="86"/>
      <c r="R185" s="86"/>
      <c r="S185" s="86"/>
      <c r="T185" s="86"/>
      <c r="U185" s="86"/>
      <c r="V185" s="18"/>
    </row>
    <row r="186" spans="1:22" ht="9" customHeight="1" hidden="1">
      <c r="A186" s="61">
        <f t="shared" si="22"/>
        <v>182</v>
      </c>
      <c r="B186" s="48"/>
      <c r="C186" s="52"/>
      <c r="D186" s="48"/>
      <c r="E186" s="86"/>
      <c r="F186" s="86"/>
      <c r="G186" s="86"/>
      <c r="H186" s="86"/>
      <c r="I186" s="86"/>
      <c r="J186" s="86"/>
      <c r="K186" s="86"/>
      <c r="L186" s="86"/>
      <c r="M186" s="86"/>
      <c r="N186" s="328"/>
      <c r="O186" s="86"/>
      <c r="P186" s="136"/>
      <c r="Q186" s="86"/>
      <c r="R186" s="86"/>
      <c r="S186" s="86"/>
      <c r="T186" s="86"/>
      <c r="U186" s="86"/>
      <c r="V186" s="18"/>
    </row>
    <row r="187" spans="1:22" ht="9" customHeight="1" hidden="1">
      <c r="A187" s="61">
        <f t="shared" si="22"/>
        <v>183</v>
      </c>
      <c r="B187" s="48"/>
      <c r="C187" s="52"/>
      <c r="D187" s="48"/>
      <c r="E187" s="86"/>
      <c r="F187" s="86"/>
      <c r="G187" s="86"/>
      <c r="H187" s="86"/>
      <c r="I187" s="86"/>
      <c r="J187" s="86"/>
      <c r="K187" s="86"/>
      <c r="L187" s="86"/>
      <c r="M187" s="86"/>
      <c r="N187" s="328"/>
      <c r="O187" s="86"/>
      <c r="P187" s="136"/>
      <c r="Q187" s="86"/>
      <c r="R187" s="86"/>
      <c r="S187" s="86"/>
      <c r="T187" s="86"/>
      <c r="U187" s="86"/>
      <c r="V187" s="18"/>
    </row>
    <row r="188" spans="1:22" ht="9" customHeight="1" hidden="1">
      <c r="A188" s="61">
        <f t="shared" si="22"/>
        <v>184</v>
      </c>
      <c r="B188" s="48"/>
      <c r="C188" s="52"/>
      <c r="D188" s="48"/>
      <c r="E188" s="86"/>
      <c r="F188" s="86"/>
      <c r="G188" s="86"/>
      <c r="H188" s="86"/>
      <c r="I188" s="86"/>
      <c r="J188" s="86"/>
      <c r="K188" s="86"/>
      <c r="L188" s="86"/>
      <c r="M188" s="86"/>
      <c r="N188" s="328"/>
      <c r="O188" s="86"/>
      <c r="P188" s="136"/>
      <c r="Q188" s="86"/>
      <c r="R188" s="86"/>
      <c r="S188" s="86"/>
      <c r="T188" s="86"/>
      <c r="U188" s="86"/>
      <c r="V188" s="18"/>
    </row>
    <row r="189" spans="1:22" ht="9" customHeight="1" hidden="1">
      <c r="A189" s="61">
        <f t="shared" si="22"/>
        <v>185</v>
      </c>
      <c r="B189" s="48"/>
      <c r="C189" s="52"/>
      <c r="D189" s="48"/>
      <c r="E189" s="86"/>
      <c r="F189" s="86"/>
      <c r="G189" s="86"/>
      <c r="H189" s="86"/>
      <c r="I189" s="86"/>
      <c r="J189" s="86"/>
      <c r="K189" s="86"/>
      <c r="L189" s="86"/>
      <c r="M189" s="86"/>
      <c r="N189" s="328"/>
      <c r="O189" s="86"/>
      <c r="P189" s="136"/>
      <c r="Q189" s="86"/>
      <c r="R189" s="86"/>
      <c r="S189" s="86"/>
      <c r="T189" s="86"/>
      <c r="U189" s="86"/>
      <c r="V189" s="18"/>
    </row>
    <row r="190" spans="1:22" ht="9" customHeight="1" hidden="1">
      <c r="A190" s="61">
        <f t="shared" si="22"/>
        <v>186</v>
      </c>
      <c r="B190" s="48"/>
      <c r="C190" s="52"/>
      <c r="D190" s="48"/>
      <c r="E190" s="86"/>
      <c r="F190" s="86"/>
      <c r="G190" s="86"/>
      <c r="H190" s="86"/>
      <c r="I190" s="86"/>
      <c r="J190" s="86"/>
      <c r="K190" s="86"/>
      <c r="L190" s="86"/>
      <c r="M190" s="86"/>
      <c r="N190" s="328"/>
      <c r="O190" s="86"/>
      <c r="P190" s="136"/>
      <c r="Q190" s="86"/>
      <c r="R190" s="86"/>
      <c r="S190" s="86"/>
      <c r="T190" s="86"/>
      <c r="U190" s="86"/>
      <c r="V190" s="18"/>
    </row>
    <row r="191" spans="1:22" ht="8.25" customHeight="1" hidden="1">
      <c r="A191" s="61">
        <f t="shared" si="22"/>
        <v>187</v>
      </c>
      <c r="B191" s="48"/>
      <c r="C191" s="52"/>
      <c r="D191" s="48"/>
      <c r="E191" s="86"/>
      <c r="F191" s="86"/>
      <c r="G191" s="86"/>
      <c r="H191" s="86"/>
      <c r="I191" s="86"/>
      <c r="J191" s="86"/>
      <c r="K191" s="86"/>
      <c r="L191" s="86"/>
      <c r="M191" s="86"/>
      <c r="N191" s="328"/>
      <c r="O191" s="86"/>
      <c r="P191" s="136"/>
      <c r="Q191" s="86"/>
      <c r="R191" s="86"/>
      <c r="S191" s="86"/>
      <c r="T191" s="86"/>
      <c r="U191" s="86"/>
      <c r="V191" s="18"/>
    </row>
    <row r="192" spans="1:22" ht="9" customHeight="1" hidden="1">
      <c r="A192" s="61">
        <f t="shared" si="22"/>
        <v>188</v>
      </c>
      <c r="B192" s="48"/>
      <c r="C192" s="52"/>
      <c r="D192" s="48"/>
      <c r="E192" s="86"/>
      <c r="F192" s="86"/>
      <c r="G192" s="86"/>
      <c r="H192" s="86"/>
      <c r="I192" s="86"/>
      <c r="J192" s="86"/>
      <c r="K192" s="86"/>
      <c r="L192" s="86"/>
      <c r="M192" s="86"/>
      <c r="N192" s="328"/>
      <c r="O192" s="86"/>
      <c r="P192" s="136"/>
      <c r="Q192" s="86"/>
      <c r="R192" s="86"/>
      <c r="S192" s="86"/>
      <c r="T192" s="86"/>
      <c r="U192" s="86"/>
      <c r="V192" s="18"/>
    </row>
    <row r="193" spans="1:22" ht="9" customHeight="1" hidden="1">
      <c r="A193" s="61">
        <f t="shared" si="22"/>
        <v>189</v>
      </c>
      <c r="B193" s="48"/>
      <c r="C193" s="52"/>
      <c r="D193" s="48"/>
      <c r="E193" s="86"/>
      <c r="F193" s="86"/>
      <c r="G193" s="86"/>
      <c r="H193" s="86"/>
      <c r="I193" s="86"/>
      <c r="J193" s="86"/>
      <c r="K193" s="86"/>
      <c r="L193" s="86"/>
      <c r="M193" s="86"/>
      <c r="N193" s="328"/>
      <c r="O193" s="86"/>
      <c r="P193" s="136"/>
      <c r="Q193" s="86"/>
      <c r="R193" s="86"/>
      <c r="S193" s="86"/>
      <c r="T193" s="86"/>
      <c r="U193" s="86"/>
      <c r="V193" s="18"/>
    </row>
    <row r="194" spans="1:22" ht="9" customHeight="1" hidden="1">
      <c r="A194" s="61">
        <f t="shared" si="22"/>
        <v>190</v>
      </c>
      <c r="B194" s="48"/>
      <c r="C194" s="52"/>
      <c r="D194" s="48"/>
      <c r="E194" s="86"/>
      <c r="F194" s="86"/>
      <c r="G194" s="86"/>
      <c r="H194" s="86"/>
      <c r="I194" s="86"/>
      <c r="J194" s="86"/>
      <c r="K194" s="86"/>
      <c r="L194" s="86"/>
      <c r="M194" s="86"/>
      <c r="N194" s="328"/>
      <c r="O194" s="86"/>
      <c r="P194" s="136"/>
      <c r="Q194" s="86"/>
      <c r="R194" s="86"/>
      <c r="S194" s="86"/>
      <c r="T194" s="86"/>
      <c r="U194" s="86"/>
      <c r="V194" s="18"/>
    </row>
    <row r="195" spans="1:22" ht="9" customHeight="1" hidden="1">
      <c r="A195" s="61">
        <f t="shared" si="22"/>
        <v>191</v>
      </c>
      <c r="B195" s="48"/>
      <c r="C195" s="52"/>
      <c r="D195" s="48"/>
      <c r="E195" s="86"/>
      <c r="F195" s="86"/>
      <c r="G195" s="86"/>
      <c r="H195" s="86"/>
      <c r="I195" s="86"/>
      <c r="J195" s="86"/>
      <c r="K195" s="86"/>
      <c r="L195" s="86"/>
      <c r="M195" s="86"/>
      <c r="N195" s="328"/>
      <c r="O195" s="86"/>
      <c r="P195" s="136"/>
      <c r="Q195" s="86"/>
      <c r="R195" s="86"/>
      <c r="S195" s="86"/>
      <c r="T195" s="86"/>
      <c r="U195" s="86"/>
      <c r="V195" s="18"/>
    </row>
    <row r="196" spans="1:22" ht="9" customHeight="1" hidden="1">
      <c r="A196" s="61">
        <f t="shared" si="22"/>
        <v>192</v>
      </c>
      <c r="B196" s="86"/>
      <c r="C196" s="90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329"/>
      <c r="O196" s="86"/>
      <c r="P196" s="136"/>
      <c r="Q196" s="86"/>
      <c r="R196" s="86"/>
      <c r="S196" s="86"/>
      <c r="T196" s="86"/>
      <c r="U196" s="86"/>
      <c r="V196" s="18"/>
    </row>
    <row r="197" spans="1:22" ht="9" customHeight="1" hidden="1">
      <c r="A197" s="61">
        <f t="shared" si="22"/>
        <v>193</v>
      </c>
      <c r="B197" s="86"/>
      <c r="C197" s="90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329"/>
      <c r="O197" s="86"/>
      <c r="P197" s="136"/>
      <c r="Q197" s="86"/>
      <c r="R197" s="86"/>
      <c r="S197" s="86"/>
      <c r="T197" s="86"/>
      <c r="U197" s="86"/>
      <c r="V197" s="18"/>
    </row>
    <row r="198" spans="1:22" ht="9" customHeight="1" hidden="1">
      <c r="A198" s="61">
        <f aca="true" t="shared" si="23" ref="A198:A204">A197+1</f>
        <v>194</v>
      </c>
      <c r="B198" s="86"/>
      <c r="C198" s="90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329"/>
      <c r="O198" s="86"/>
      <c r="P198" s="136"/>
      <c r="Q198" s="86"/>
      <c r="R198" s="86"/>
      <c r="S198" s="86"/>
      <c r="T198" s="86"/>
      <c r="U198" s="86"/>
      <c r="V198" s="18"/>
    </row>
    <row r="199" spans="1:22" ht="9" customHeight="1" hidden="1">
      <c r="A199" s="61">
        <f t="shared" si="23"/>
        <v>195</v>
      </c>
      <c r="B199" s="86"/>
      <c r="C199" s="90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329"/>
      <c r="O199" s="86"/>
      <c r="P199" s="136"/>
      <c r="Q199" s="86"/>
      <c r="R199" s="86"/>
      <c r="S199" s="86"/>
      <c r="T199" s="86"/>
      <c r="U199" s="86"/>
      <c r="V199" s="18"/>
    </row>
    <row r="200" spans="1:22" ht="9" customHeight="1" hidden="1">
      <c r="A200" s="61">
        <f t="shared" si="23"/>
        <v>196</v>
      </c>
      <c r="B200" s="86"/>
      <c r="C200" s="90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329"/>
      <c r="O200" s="86"/>
      <c r="P200" s="136"/>
      <c r="Q200" s="86"/>
      <c r="R200" s="86"/>
      <c r="S200" s="86"/>
      <c r="T200" s="86"/>
      <c r="U200" s="86"/>
      <c r="V200" s="18"/>
    </row>
    <row r="201" spans="1:22" ht="9" customHeight="1" hidden="1">
      <c r="A201" s="61">
        <f t="shared" si="23"/>
        <v>197</v>
      </c>
      <c r="B201" s="86"/>
      <c r="C201" s="90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329"/>
      <c r="O201" s="86"/>
      <c r="P201" s="136"/>
      <c r="Q201" s="86"/>
      <c r="R201" s="86"/>
      <c r="S201" s="86"/>
      <c r="T201" s="86"/>
      <c r="U201" s="86"/>
      <c r="V201" s="18"/>
    </row>
    <row r="202" spans="1:22" ht="9" customHeight="1" hidden="1">
      <c r="A202" s="61">
        <f t="shared" si="23"/>
        <v>198</v>
      </c>
      <c r="B202" s="86"/>
      <c r="C202" s="90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329"/>
      <c r="O202" s="86"/>
      <c r="P202" s="136"/>
      <c r="Q202" s="86"/>
      <c r="R202" s="86"/>
      <c r="S202" s="86"/>
      <c r="T202" s="86"/>
      <c r="U202" s="86"/>
      <c r="V202" s="18"/>
    </row>
    <row r="203" spans="1:22" ht="9" customHeight="1" hidden="1">
      <c r="A203" s="61">
        <f t="shared" si="23"/>
        <v>199</v>
      </c>
      <c r="B203" s="86"/>
      <c r="C203" s="90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329"/>
      <c r="O203" s="86"/>
      <c r="P203" s="136"/>
      <c r="Q203" s="86"/>
      <c r="R203" s="86"/>
      <c r="S203" s="86"/>
      <c r="T203" s="86"/>
      <c r="U203" s="86"/>
      <c r="V203" s="18"/>
    </row>
    <row r="204" spans="1:22" ht="9" customHeight="1" hidden="1" thickBot="1">
      <c r="A204" s="113">
        <f t="shared" si="23"/>
        <v>200</v>
      </c>
      <c r="B204" s="114"/>
      <c r="C204" s="115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3"/>
      <c r="O204" s="114"/>
      <c r="P204" s="137"/>
      <c r="Q204" s="114"/>
      <c r="R204" s="114"/>
      <c r="S204" s="114"/>
      <c r="T204" s="114"/>
      <c r="U204" s="114"/>
      <c r="V204" s="18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8"/>
      <c r="B306" s="29"/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8"/>
      <c r="N306" s="28"/>
      <c r="O306" s="29"/>
      <c r="P306" s="29"/>
      <c r="Q306" s="29"/>
      <c r="R306" s="29"/>
      <c r="S306" s="29"/>
      <c r="T306" s="29"/>
      <c r="U306" s="29"/>
      <c r="V306" s="29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9" customHeight="1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  <row r="393" spans="1:22" ht="12.75">
      <c r="A393" s="26"/>
      <c r="B393" s="12"/>
      <c r="C393" s="24"/>
      <c r="D393" s="12"/>
      <c r="E393" s="12"/>
      <c r="F393" s="12"/>
      <c r="G393" s="12"/>
      <c r="H393" s="12"/>
      <c r="I393" s="12"/>
      <c r="J393" s="12"/>
      <c r="K393" s="12"/>
      <c r="L393" s="12"/>
      <c r="M393" s="26"/>
      <c r="N393" s="26"/>
      <c r="O393" s="12"/>
      <c r="P393" s="12"/>
      <c r="Q393" s="12"/>
      <c r="R393" s="12"/>
      <c r="S393" s="12"/>
      <c r="T393" s="12"/>
      <c r="U393" s="12"/>
      <c r="V393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Z393"/>
  <sheetViews>
    <sheetView zoomScale="150" zoomScaleNormal="150" workbookViewId="0" topLeftCell="A1">
      <pane ySplit="4" topLeftCell="BM208" activePane="bottomLeft" state="frozen"/>
      <selection pane="topLeft" activeCell="Z16" sqref="Z16"/>
      <selection pane="bottomLeft" activeCell="A214" sqref="A214:IV214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6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8"/>
      <c r="V1" s="193"/>
      <c r="W1" s="194"/>
      <c r="X1" s="194"/>
      <c r="Y1" s="101"/>
      <c r="Z1" s="101"/>
    </row>
    <row r="2" spans="1:26" s="43" customFormat="1" ht="19.5" customHeight="1">
      <c r="A2" s="409" t="s">
        <v>279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1"/>
      <c r="V2" s="195"/>
      <c r="W2" s="196"/>
      <c r="X2" s="196"/>
      <c r="Y2" s="104"/>
      <c r="Z2" s="104"/>
    </row>
    <row r="3" spans="1:26" ht="15" customHeight="1">
      <c r="A3" s="412" t="s">
        <v>334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4"/>
      <c r="V3" s="197"/>
      <c r="W3" s="194"/>
      <c r="X3" s="194"/>
      <c r="Y3" s="101"/>
      <c r="Z3" s="101"/>
    </row>
    <row r="4" spans="1:26" s="31" customFormat="1" ht="13.5" customHeight="1">
      <c r="A4" s="134" t="s">
        <v>19</v>
      </c>
      <c r="B4" s="134" t="s">
        <v>36</v>
      </c>
      <c r="C4" s="57" t="s">
        <v>16</v>
      </c>
      <c r="D4" s="56" t="s">
        <v>20</v>
      </c>
      <c r="E4" s="56" t="s">
        <v>1</v>
      </c>
      <c r="F4" s="56" t="s">
        <v>3</v>
      </c>
      <c r="G4" s="58" t="s">
        <v>90</v>
      </c>
      <c r="H4" s="58" t="s">
        <v>91</v>
      </c>
      <c r="I4" s="58" t="s">
        <v>92</v>
      </c>
      <c r="J4" s="58" t="s">
        <v>93</v>
      </c>
      <c r="K4" s="58" t="s">
        <v>94</v>
      </c>
      <c r="L4" s="58" t="s">
        <v>95</v>
      </c>
      <c r="M4" s="134" t="s">
        <v>47</v>
      </c>
      <c r="N4" s="56" t="s">
        <v>112</v>
      </c>
      <c r="O4" s="56" t="s">
        <v>32</v>
      </c>
      <c r="P4" s="56" t="s">
        <v>113</v>
      </c>
      <c r="Q4" s="56">
        <v>180</v>
      </c>
      <c r="R4" s="56" t="s">
        <v>48</v>
      </c>
      <c r="S4" s="56" t="s">
        <v>49</v>
      </c>
      <c r="T4" s="56" t="s">
        <v>50</v>
      </c>
      <c r="U4" s="56" t="s">
        <v>51</v>
      </c>
      <c r="V4" s="198"/>
      <c r="W4" s="199"/>
      <c r="X4" s="199"/>
      <c r="Y4" s="107"/>
      <c r="Z4" s="107"/>
    </row>
    <row r="5" spans="1:25" ht="9" customHeight="1">
      <c r="A5" s="59">
        <v>1</v>
      </c>
      <c r="B5" s="48">
        <v>1102</v>
      </c>
      <c r="C5" s="52" t="s">
        <v>122</v>
      </c>
      <c r="D5" s="48" t="s">
        <v>170</v>
      </c>
      <c r="E5" s="48">
        <f aca="true" t="shared" si="0" ref="E5:E36">G5+H5+I5+J5+K5+L5</f>
        <v>5</v>
      </c>
      <c r="F5" s="62">
        <f aca="true" t="shared" si="1" ref="F5:F36">G5*3+H5*4+I5*5+J5*5+K5*4+L5*3</f>
        <v>15</v>
      </c>
      <c r="G5" s="48">
        <v>5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60">
        <f aca="true" t="shared" si="2" ref="M5:M36">G5*7+H5*6+I5*5+J5*2+K5</f>
        <v>35</v>
      </c>
      <c r="N5" s="135">
        <f aca="true" t="shared" si="3" ref="N5:N36">M5/E5</f>
        <v>7</v>
      </c>
      <c r="O5" s="60">
        <v>25</v>
      </c>
      <c r="P5" s="321">
        <f aca="true" t="shared" si="4" ref="P5:P36">O5/F5</f>
        <v>1.6666666666666667</v>
      </c>
      <c r="Q5" s="60"/>
      <c r="R5" s="60"/>
      <c r="S5" s="60">
        <v>101</v>
      </c>
      <c r="T5" s="60"/>
      <c r="U5" s="60">
        <v>14</v>
      </c>
      <c r="V5" s="210"/>
      <c r="W5" s="211"/>
      <c r="X5" s="211"/>
      <c r="Y5" s="81"/>
    </row>
    <row r="6" spans="1:25" ht="9" customHeight="1">
      <c r="A6" s="61">
        <f aca="true" t="shared" si="5" ref="A6:A37">A5+1</f>
        <v>2</v>
      </c>
      <c r="B6" s="48">
        <v>1384</v>
      </c>
      <c r="C6" s="52" t="s">
        <v>174</v>
      </c>
      <c r="D6" s="48" t="s">
        <v>170</v>
      </c>
      <c r="E6" s="48">
        <f t="shared" si="0"/>
        <v>9</v>
      </c>
      <c r="F6" s="48">
        <f t="shared" si="1"/>
        <v>32</v>
      </c>
      <c r="G6" s="48">
        <v>5</v>
      </c>
      <c r="H6" s="48">
        <v>3</v>
      </c>
      <c r="I6" s="48">
        <v>1</v>
      </c>
      <c r="J6" s="48">
        <v>0</v>
      </c>
      <c r="K6" s="48">
        <v>0</v>
      </c>
      <c r="L6" s="48">
        <v>0</v>
      </c>
      <c r="M6" s="48">
        <f t="shared" si="2"/>
        <v>58</v>
      </c>
      <c r="N6" s="135">
        <f t="shared" si="3"/>
        <v>6.444444444444445</v>
      </c>
      <c r="O6" s="48">
        <v>52</v>
      </c>
      <c r="P6" s="321">
        <f t="shared" si="4"/>
        <v>1.625</v>
      </c>
      <c r="Q6" s="48"/>
      <c r="R6" s="48"/>
      <c r="S6" s="48"/>
      <c r="T6" s="48"/>
      <c r="U6" s="48">
        <v>17</v>
      </c>
      <c r="V6" s="210" t="s">
        <v>70</v>
      </c>
      <c r="W6" s="211"/>
      <c r="X6" s="211"/>
      <c r="Y6" s="81"/>
    </row>
    <row r="7" spans="1:25" ht="9" customHeight="1">
      <c r="A7" s="61">
        <f t="shared" si="5"/>
        <v>3</v>
      </c>
      <c r="B7" s="48">
        <v>1303</v>
      </c>
      <c r="C7" s="52" t="s">
        <v>131</v>
      </c>
      <c r="D7" s="48" t="s">
        <v>150</v>
      </c>
      <c r="E7" s="48">
        <f t="shared" si="0"/>
        <v>2</v>
      </c>
      <c r="F7" s="48">
        <f t="shared" si="1"/>
        <v>8</v>
      </c>
      <c r="G7" s="48">
        <v>1</v>
      </c>
      <c r="H7" s="48">
        <v>0</v>
      </c>
      <c r="I7" s="48">
        <v>1</v>
      </c>
      <c r="J7" s="48">
        <v>0</v>
      </c>
      <c r="K7" s="48">
        <v>0</v>
      </c>
      <c r="L7" s="48">
        <v>0</v>
      </c>
      <c r="M7" s="48">
        <f t="shared" si="2"/>
        <v>12</v>
      </c>
      <c r="N7" s="135">
        <f t="shared" si="3"/>
        <v>6</v>
      </c>
      <c r="O7" s="48">
        <v>13</v>
      </c>
      <c r="P7" s="321">
        <f t="shared" si="4"/>
        <v>1.625</v>
      </c>
      <c r="Q7" s="48"/>
      <c r="R7" s="48"/>
      <c r="S7" s="48"/>
      <c r="T7" s="48"/>
      <c r="U7" s="48"/>
      <c r="V7" s="210"/>
      <c r="W7" s="211"/>
      <c r="X7" s="211"/>
      <c r="Y7" s="81"/>
    </row>
    <row r="8" spans="1:25" ht="9" customHeight="1">
      <c r="A8" s="61">
        <f t="shared" si="5"/>
        <v>4</v>
      </c>
      <c r="B8" s="48">
        <v>1369</v>
      </c>
      <c r="C8" s="52" t="s">
        <v>163</v>
      </c>
      <c r="D8" s="48" t="s">
        <v>18</v>
      </c>
      <c r="E8" s="48">
        <f t="shared" si="0"/>
        <v>12</v>
      </c>
      <c r="F8" s="48">
        <f t="shared" si="1"/>
        <v>41</v>
      </c>
      <c r="G8" s="48">
        <v>8</v>
      </c>
      <c r="H8" s="48">
        <v>3</v>
      </c>
      <c r="I8" s="48">
        <v>0</v>
      </c>
      <c r="J8" s="48">
        <v>1</v>
      </c>
      <c r="K8" s="48">
        <v>0</v>
      </c>
      <c r="L8" s="48">
        <v>0</v>
      </c>
      <c r="M8" s="48">
        <f t="shared" si="2"/>
        <v>76</v>
      </c>
      <c r="N8" s="135">
        <f t="shared" si="3"/>
        <v>6.333333333333333</v>
      </c>
      <c r="O8" s="48">
        <v>66</v>
      </c>
      <c r="P8" s="321">
        <f t="shared" si="4"/>
        <v>1.6097560975609757</v>
      </c>
      <c r="Q8" s="48">
        <v>2</v>
      </c>
      <c r="R8" s="48"/>
      <c r="S8" s="48">
        <v>116</v>
      </c>
      <c r="T8" s="48"/>
      <c r="U8" s="48">
        <v>15</v>
      </c>
      <c r="V8" s="210"/>
      <c r="W8" s="211"/>
      <c r="X8" s="211"/>
      <c r="Y8" s="81"/>
    </row>
    <row r="9" spans="1:25" ht="9" customHeight="1">
      <c r="A9" s="61">
        <f t="shared" si="5"/>
        <v>5</v>
      </c>
      <c r="B9" s="48">
        <v>1361</v>
      </c>
      <c r="C9" s="52" t="s">
        <v>162</v>
      </c>
      <c r="D9" s="48" t="s">
        <v>150</v>
      </c>
      <c r="E9" s="48">
        <f t="shared" si="0"/>
        <v>5</v>
      </c>
      <c r="F9" s="48">
        <f t="shared" si="1"/>
        <v>17</v>
      </c>
      <c r="G9" s="48">
        <v>3</v>
      </c>
      <c r="H9" s="48">
        <v>1</v>
      </c>
      <c r="I9" s="48">
        <v>0</v>
      </c>
      <c r="J9" s="48">
        <v>0</v>
      </c>
      <c r="K9" s="48">
        <v>1</v>
      </c>
      <c r="L9" s="48">
        <v>0</v>
      </c>
      <c r="M9" s="48">
        <f t="shared" si="2"/>
        <v>28</v>
      </c>
      <c r="N9" s="135">
        <f t="shared" si="3"/>
        <v>5.6</v>
      </c>
      <c r="O9" s="48">
        <v>27</v>
      </c>
      <c r="P9" s="321">
        <f t="shared" si="4"/>
        <v>1.588235294117647</v>
      </c>
      <c r="Q9" s="48">
        <v>1</v>
      </c>
      <c r="R9" s="48"/>
      <c r="S9" s="48"/>
      <c r="T9" s="48"/>
      <c r="U9" s="48">
        <v>17</v>
      </c>
      <c r="V9" s="18"/>
      <c r="W9" s="81"/>
      <c r="X9" s="81"/>
      <c r="Y9" s="81"/>
    </row>
    <row r="10" spans="1:25" ht="9" customHeight="1">
      <c r="A10" s="510">
        <f t="shared" si="5"/>
        <v>6</v>
      </c>
      <c r="B10" s="511">
        <v>1449</v>
      </c>
      <c r="C10" s="512" t="s">
        <v>244</v>
      </c>
      <c r="D10" s="511" t="s">
        <v>207</v>
      </c>
      <c r="E10" s="511">
        <f t="shared" si="0"/>
        <v>4</v>
      </c>
      <c r="F10" s="511">
        <f t="shared" si="1"/>
        <v>14</v>
      </c>
      <c r="G10" s="511">
        <v>3</v>
      </c>
      <c r="H10" s="511">
        <v>0</v>
      </c>
      <c r="I10" s="511">
        <v>1</v>
      </c>
      <c r="J10" s="511">
        <v>0</v>
      </c>
      <c r="K10" s="511">
        <v>0</v>
      </c>
      <c r="L10" s="511">
        <v>0</v>
      </c>
      <c r="M10" s="511">
        <f t="shared" si="2"/>
        <v>26</v>
      </c>
      <c r="N10" s="513">
        <f t="shared" si="3"/>
        <v>6.5</v>
      </c>
      <c r="O10" s="511">
        <v>22</v>
      </c>
      <c r="P10" s="514">
        <f t="shared" si="4"/>
        <v>1.5714285714285714</v>
      </c>
      <c r="Q10" s="511"/>
      <c r="R10" s="511"/>
      <c r="S10" s="511">
        <v>114</v>
      </c>
      <c r="T10" s="511"/>
      <c r="U10" s="511">
        <v>15</v>
      </c>
      <c r="V10" s="18"/>
      <c r="W10" s="81"/>
      <c r="X10" s="81"/>
      <c r="Y10" s="81"/>
    </row>
    <row r="11" spans="1:25" ht="9" customHeight="1">
      <c r="A11" s="61">
        <f t="shared" si="5"/>
        <v>7</v>
      </c>
      <c r="B11" s="48">
        <v>1327</v>
      </c>
      <c r="C11" s="52" t="s">
        <v>149</v>
      </c>
      <c r="D11" s="48" t="s">
        <v>172</v>
      </c>
      <c r="E11" s="48">
        <f t="shared" si="0"/>
        <v>11</v>
      </c>
      <c r="F11" s="48">
        <f t="shared" si="1"/>
        <v>37</v>
      </c>
      <c r="G11" s="48">
        <v>7</v>
      </c>
      <c r="H11" s="48">
        <v>2</v>
      </c>
      <c r="I11" s="48">
        <v>1</v>
      </c>
      <c r="J11" s="48">
        <v>0</v>
      </c>
      <c r="K11" s="48">
        <v>0</v>
      </c>
      <c r="L11" s="48">
        <v>1</v>
      </c>
      <c r="M11" s="48">
        <f t="shared" si="2"/>
        <v>66</v>
      </c>
      <c r="N11" s="135">
        <f t="shared" si="3"/>
        <v>6</v>
      </c>
      <c r="O11" s="48">
        <v>58</v>
      </c>
      <c r="P11" s="321">
        <f t="shared" si="4"/>
        <v>1.5675675675675675</v>
      </c>
      <c r="Q11" s="135"/>
      <c r="R11" s="48"/>
      <c r="S11" s="48">
        <v>103</v>
      </c>
      <c r="T11" s="48"/>
      <c r="U11" s="48">
        <v>16</v>
      </c>
      <c r="V11" s="299"/>
      <c r="W11" s="81"/>
      <c r="X11" s="81"/>
      <c r="Y11" s="81"/>
    </row>
    <row r="12" spans="1:25" ht="9" customHeight="1">
      <c r="A12" s="510">
        <f t="shared" si="5"/>
        <v>8</v>
      </c>
      <c r="B12" s="511">
        <v>1443</v>
      </c>
      <c r="C12" s="515" t="s">
        <v>218</v>
      </c>
      <c r="D12" s="511"/>
      <c r="E12" s="511">
        <f t="shared" si="0"/>
        <v>6</v>
      </c>
      <c r="F12" s="511">
        <f t="shared" si="1"/>
        <v>22</v>
      </c>
      <c r="G12" s="511">
        <v>4</v>
      </c>
      <c r="H12" s="511">
        <v>0</v>
      </c>
      <c r="I12" s="511">
        <v>2</v>
      </c>
      <c r="J12" s="511">
        <v>0</v>
      </c>
      <c r="K12" s="511">
        <v>0</v>
      </c>
      <c r="L12" s="511">
        <v>0</v>
      </c>
      <c r="M12" s="511">
        <f t="shared" si="2"/>
        <v>38</v>
      </c>
      <c r="N12" s="513">
        <f t="shared" si="3"/>
        <v>6.333333333333333</v>
      </c>
      <c r="O12" s="511">
        <v>33</v>
      </c>
      <c r="P12" s="514">
        <f t="shared" si="4"/>
        <v>1.5</v>
      </c>
      <c r="Q12" s="511"/>
      <c r="R12" s="511"/>
      <c r="S12" s="511"/>
      <c r="T12" s="511"/>
      <c r="U12" s="511">
        <v>18</v>
      </c>
      <c r="V12" s="18"/>
      <c r="W12" s="81"/>
      <c r="X12" s="81"/>
      <c r="Y12" s="81"/>
    </row>
    <row r="13" spans="1:25" ht="9" customHeight="1">
      <c r="A13" s="61">
        <f t="shared" si="5"/>
        <v>9</v>
      </c>
      <c r="B13" s="48">
        <v>1023</v>
      </c>
      <c r="C13" s="52" t="s">
        <v>79</v>
      </c>
      <c r="D13" s="48" t="s">
        <v>28</v>
      </c>
      <c r="E13" s="48">
        <f t="shared" si="0"/>
        <v>10</v>
      </c>
      <c r="F13" s="48">
        <f t="shared" si="1"/>
        <v>33</v>
      </c>
      <c r="G13" s="48">
        <v>7</v>
      </c>
      <c r="H13" s="48">
        <v>3</v>
      </c>
      <c r="I13" s="48">
        <v>0</v>
      </c>
      <c r="J13" s="48">
        <v>0</v>
      </c>
      <c r="K13" s="48">
        <v>0</v>
      </c>
      <c r="L13" s="48">
        <v>0</v>
      </c>
      <c r="M13" s="48">
        <f t="shared" si="2"/>
        <v>67</v>
      </c>
      <c r="N13" s="135">
        <f t="shared" si="3"/>
        <v>6.7</v>
      </c>
      <c r="O13" s="48">
        <v>49</v>
      </c>
      <c r="P13" s="321">
        <f t="shared" si="4"/>
        <v>1.4848484848484849</v>
      </c>
      <c r="Q13" s="48">
        <v>3</v>
      </c>
      <c r="R13" s="48">
        <v>162</v>
      </c>
      <c r="S13" s="48"/>
      <c r="T13" s="48"/>
      <c r="U13" s="48">
        <v>15</v>
      </c>
      <c r="V13" s="18"/>
      <c r="W13" s="81"/>
      <c r="X13" s="81"/>
      <c r="Y13" s="81"/>
    </row>
    <row r="14" spans="1:25" ht="9" customHeight="1">
      <c r="A14" s="61">
        <f t="shared" si="5"/>
        <v>10</v>
      </c>
      <c r="B14" s="48">
        <v>1403</v>
      </c>
      <c r="C14" s="52" t="s">
        <v>183</v>
      </c>
      <c r="D14" s="48" t="s">
        <v>150</v>
      </c>
      <c r="E14" s="48">
        <f t="shared" si="0"/>
        <v>12</v>
      </c>
      <c r="F14" s="48">
        <f t="shared" si="1"/>
        <v>46</v>
      </c>
      <c r="G14" s="48">
        <v>5</v>
      </c>
      <c r="H14" s="48">
        <v>2</v>
      </c>
      <c r="I14" s="48">
        <v>1</v>
      </c>
      <c r="J14" s="48">
        <v>2</v>
      </c>
      <c r="K14" s="48">
        <v>2</v>
      </c>
      <c r="L14" s="48">
        <v>0</v>
      </c>
      <c r="M14" s="48">
        <f t="shared" si="2"/>
        <v>58</v>
      </c>
      <c r="N14" s="135">
        <f t="shared" si="3"/>
        <v>4.833333333333333</v>
      </c>
      <c r="O14" s="48">
        <v>66</v>
      </c>
      <c r="P14" s="321">
        <f t="shared" si="4"/>
        <v>1.434782608695652</v>
      </c>
      <c r="Q14" s="48">
        <v>1</v>
      </c>
      <c r="R14" s="48">
        <v>177</v>
      </c>
      <c r="S14" s="48">
        <v>101</v>
      </c>
      <c r="T14" s="48"/>
      <c r="U14" s="48">
        <v>17</v>
      </c>
      <c r="V14" s="18"/>
      <c r="W14" s="81"/>
      <c r="X14" s="81"/>
      <c r="Y14" s="81"/>
    </row>
    <row r="15" spans="1:25" ht="9" customHeight="1">
      <c r="A15" s="61">
        <f t="shared" si="5"/>
        <v>11</v>
      </c>
      <c r="B15" s="48">
        <v>1355</v>
      </c>
      <c r="C15" s="52" t="s">
        <v>158</v>
      </c>
      <c r="D15" s="48" t="s">
        <v>150</v>
      </c>
      <c r="E15" s="48">
        <f t="shared" si="0"/>
        <v>7</v>
      </c>
      <c r="F15" s="48">
        <f t="shared" si="1"/>
        <v>30</v>
      </c>
      <c r="G15" s="48">
        <v>2</v>
      </c>
      <c r="H15" s="48">
        <v>1</v>
      </c>
      <c r="I15" s="48">
        <v>1</v>
      </c>
      <c r="J15" s="48">
        <v>3</v>
      </c>
      <c r="K15" s="48">
        <v>0</v>
      </c>
      <c r="L15" s="48">
        <v>0</v>
      </c>
      <c r="M15" s="48">
        <f t="shared" si="2"/>
        <v>31</v>
      </c>
      <c r="N15" s="135">
        <f t="shared" si="3"/>
        <v>4.428571428571429</v>
      </c>
      <c r="O15" s="48">
        <v>42</v>
      </c>
      <c r="P15" s="321">
        <f t="shared" si="4"/>
        <v>1.4</v>
      </c>
      <c r="Q15" s="48">
        <v>1</v>
      </c>
      <c r="R15" s="48"/>
      <c r="S15" s="48">
        <v>116</v>
      </c>
      <c r="T15" s="48"/>
      <c r="U15" s="48"/>
      <c r="V15" s="18"/>
      <c r="W15" s="81"/>
      <c r="X15" s="81"/>
      <c r="Y15" s="81"/>
    </row>
    <row r="16" spans="1:25" ht="9" customHeight="1">
      <c r="A16" s="61">
        <f t="shared" si="5"/>
        <v>12</v>
      </c>
      <c r="B16" s="48">
        <v>1094</v>
      </c>
      <c r="C16" s="49" t="s">
        <v>97</v>
      </c>
      <c r="D16" s="48" t="s">
        <v>28</v>
      </c>
      <c r="E16" s="48">
        <f t="shared" si="0"/>
        <v>10</v>
      </c>
      <c r="F16" s="48">
        <f t="shared" si="1"/>
        <v>35</v>
      </c>
      <c r="G16" s="48">
        <v>5</v>
      </c>
      <c r="H16" s="48">
        <v>3</v>
      </c>
      <c r="I16" s="48">
        <v>1</v>
      </c>
      <c r="J16" s="48">
        <v>0</v>
      </c>
      <c r="K16" s="48">
        <v>0</v>
      </c>
      <c r="L16" s="48">
        <v>1</v>
      </c>
      <c r="M16" s="48">
        <f t="shared" si="2"/>
        <v>58</v>
      </c>
      <c r="N16" s="135">
        <f t="shared" si="3"/>
        <v>5.8</v>
      </c>
      <c r="O16" s="48">
        <v>48</v>
      </c>
      <c r="P16" s="321">
        <f t="shared" si="4"/>
        <v>1.3714285714285714</v>
      </c>
      <c r="Q16" s="48">
        <v>1</v>
      </c>
      <c r="R16" s="48"/>
      <c r="S16" s="48"/>
      <c r="T16" s="48"/>
      <c r="U16" s="48">
        <v>18</v>
      </c>
      <c r="V16" s="18"/>
      <c r="W16" s="81"/>
      <c r="X16" s="81"/>
      <c r="Y16" s="81"/>
    </row>
    <row r="17" spans="1:25" ht="9" customHeight="1">
      <c r="A17" s="61">
        <f t="shared" si="5"/>
        <v>13</v>
      </c>
      <c r="B17" s="48">
        <v>1319</v>
      </c>
      <c r="C17" s="52" t="s">
        <v>143</v>
      </c>
      <c r="D17" s="48" t="s">
        <v>203</v>
      </c>
      <c r="E17" s="48">
        <f t="shared" si="0"/>
        <v>6</v>
      </c>
      <c r="F17" s="48">
        <f t="shared" si="1"/>
        <v>23</v>
      </c>
      <c r="G17" s="48">
        <v>2</v>
      </c>
      <c r="H17" s="48">
        <v>3</v>
      </c>
      <c r="I17" s="48">
        <v>0</v>
      </c>
      <c r="J17" s="48">
        <v>1</v>
      </c>
      <c r="K17" s="48">
        <v>0</v>
      </c>
      <c r="L17" s="48">
        <v>0</v>
      </c>
      <c r="M17" s="48">
        <f t="shared" si="2"/>
        <v>34</v>
      </c>
      <c r="N17" s="135">
        <f t="shared" si="3"/>
        <v>5.666666666666667</v>
      </c>
      <c r="O17" s="48">
        <v>31</v>
      </c>
      <c r="P17" s="321">
        <f t="shared" si="4"/>
        <v>1.3478260869565217</v>
      </c>
      <c r="Q17" s="48">
        <v>2</v>
      </c>
      <c r="R17" s="48">
        <v>171</v>
      </c>
      <c r="S17" s="48"/>
      <c r="T17" s="48">
        <v>126</v>
      </c>
      <c r="U17" s="48">
        <v>13</v>
      </c>
      <c r="V17" s="18"/>
      <c r="W17" s="81"/>
      <c r="X17" s="81"/>
      <c r="Y17" s="81"/>
    </row>
    <row r="18" spans="1:25" ht="9" customHeight="1">
      <c r="A18" s="61">
        <f t="shared" si="5"/>
        <v>14</v>
      </c>
      <c r="B18" s="48">
        <v>1063</v>
      </c>
      <c r="C18" s="52" t="s">
        <v>120</v>
      </c>
      <c r="D18" s="48" t="s">
        <v>18</v>
      </c>
      <c r="E18" s="48">
        <f t="shared" si="0"/>
        <v>9</v>
      </c>
      <c r="F18" s="48">
        <f t="shared" si="1"/>
        <v>36</v>
      </c>
      <c r="G18" s="48">
        <v>4</v>
      </c>
      <c r="H18" s="48">
        <v>0</v>
      </c>
      <c r="I18" s="48">
        <v>3</v>
      </c>
      <c r="J18" s="48">
        <v>1</v>
      </c>
      <c r="K18" s="48">
        <v>1</v>
      </c>
      <c r="L18" s="48">
        <v>0</v>
      </c>
      <c r="M18" s="48">
        <f t="shared" si="2"/>
        <v>46</v>
      </c>
      <c r="N18" s="135">
        <f t="shared" si="3"/>
        <v>5.111111111111111</v>
      </c>
      <c r="O18" s="48">
        <v>48</v>
      </c>
      <c r="P18" s="321">
        <f t="shared" si="4"/>
        <v>1.3333333333333333</v>
      </c>
      <c r="Q18" s="48">
        <v>1</v>
      </c>
      <c r="R18" s="48"/>
      <c r="S18" s="48">
        <v>160</v>
      </c>
      <c r="T18" s="48"/>
      <c r="U18" s="48">
        <v>17</v>
      </c>
      <c r="V18" s="18"/>
      <c r="W18" s="81"/>
      <c r="X18" s="81"/>
      <c r="Y18" s="81"/>
    </row>
    <row r="19" spans="1:25" ht="9" customHeight="1">
      <c r="A19" s="61">
        <f t="shared" si="5"/>
        <v>15</v>
      </c>
      <c r="B19" s="48">
        <v>1006</v>
      </c>
      <c r="C19" s="52" t="s">
        <v>81</v>
      </c>
      <c r="D19" s="48" t="s">
        <v>17</v>
      </c>
      <c r="E19" s="48">
        <f t="shared" si="0"/>
        <v>10</v>
      </c>
      <c r="F19" s="48">
        <f t="shared" si="1"/>
        <v>36</v>
      </c>
      <c r="G19" s="48">
        <v>6</v>
      </c>
      <c r="H19" s="48">
        <v>2</v>
      </c>
      <c r="I19" s="48">
        <v>2</v>
      </c>
      <c r="J19" s="48">
        <v>0</v>
      </c>
      <c r="K19" s="48">
        <v>0</v>
      </c>
      <c r="L19" s="48">
        <v>0</v>
      </c>
      <c r="M19" s="48">
        <f t="shared" si="2"/>
        <v>64</v>
      </c>
      <c r="N19" s="135">
        <f t="shared" si="3"/>
        <v>6.4</v>
      </c>
      <c r="O19" s="48">
        <v>47</v>
      </c>
      <c r="P19" s="321">
        <f t="shared" si="4"/>
        <v>1.3055555555555556</v>
      </c>
      <c r="Q19" s="48">
        <v>2</v>
      </c>
      <c r="R19" s="48"/>
      <c r="S19" s="48"/>
      <c r="T19" s="48"/>
      <c r="U19" s="48">
        <v>15</v>
      </c>
      <c r="V19" s="18"/>
      <c r="W19" s="81"/>
      <c r="X19" s="81"/>
      <c r="Y19" s="81"/>
    </row>
    <row r="20" spans="1:22" ht="9" customHeight="1">
      <c r="A20" s="61">
        <f t="shared" si="5"/>
        <v>16</v>
      </c>
      <c r="B20" s="48">
        <v>1350</v>
      </c>
      <c r="C20" s="52" t="s">
        <v>152</v>
      </c>
      <c r="D20" s="48" t="s">
        <v>150</v>
      </c>
      <c r="E20" s="48">
        <f t="shared" si="0"/>
        <v>11</v>
      </c>
      <c r="F20" s="48">
        <f t="shared" si="1"/>
        <v>40</v>
      </c>
      <c r="G20" s="48">
        <v>7</v>
      </c>
      <c r="H20" s="48">
        <v>1</v>
      </c>
      <c r="I20" s="48">
        <v>1</v>
      </c>
      <c r="J20" s="48">
        <v>2</v>
      </c>
      <c r="K20" s="48">
        <v>0</v>
      </c>
      <c r="L20" s="48">
        <v>0</v>
      </c>
      <c r="M20" s="48">
        <f t="shared" si="2"/>
        <v>64</v>
      </c>
      <c r="N20" s="135">
        <f t="shared" si="3"/>
        <v>5.818181818181818</v>
      </c>
      <c r="O20" s="48">
        <v>51</v>
      </c>
      <c r="P20" s="321">
        <f t="shared" si="4"/>
        <v>1.275</v>
      </c>
      <c r="Q20" s="48">
        <v>1</v>
      </c>
      <c r="R20" s="48"/>
      <c r="S20" s="48"/>
      <c r="T20" s="48"/>
      <c r="U20" s="48">
        <v>17</v>
      </c>
      <c r="V20" s="18"/>
    </row>
    <row r="21" spans="1:22" ht="9" customHeight="1">
      <c r="A21" s="61">
        <f t="shared" si="5"/>
        <v>17</v>
      </c>
      <c r="B21" s="48">
        <v>1267</v>
      </c>
      <c r="C21" s="49" t="s">
        <v>136</v>
      </c>
      <c r="D21" s="48" t="s">
        <v>28</v>
      </c>
      <c r="E21" s="48">
        <f t="shared" si="0"/>
        <v>11</v>
      </c>
      <c r="F21" s="48">
        <f t="shared" si="1"/>
        <v>42</v>
      </c>
      <c r="G21" s="48">
        <v>5</v>
      </c>
      <c r="H21" s="48">
        <v>2</v>
      </c>
      <c r="I21" s="48">
        <v>3</v>
      </c>
      <c r="J21" s="48">
        <v>0</v>
      </c>
      <c r="K21" s="48">
        <v>1</v>
      </c>
      <c r="L21" s="48">
        <v>0</v>
      </c>
      <c r="M21" s="48">
        <f t="shared" si="2"/>
        <v>63</v>
      </c>
      <c r="N21" s="135">
        <f t="shared" si="3"/>
        <v>5.7272727272727275</v>
      </c>
      <c r="O21" s="48">
        <v>49</v>
      </c>
      <c r="P21" s="321">
        <f t="shared" si="4"/>
        <v>1.1666666666666667</v>
      </c>
      <c r="Q21" s="48">
        <v>1</v>
      </c>
      <c r="R21" s="48"/>
      <c r="S21" s="48">
        <v>114</v>
      </c>
      <c r="T21" s="48"/>
      <c r="U21" s="48">
        <v>18</v>
      </c>
      <c r="V21" s="18"/>
    </row>
    <row r="22" spans="1:22" ht="9" customHeight="1">
      <c r="A22" s="510">
        <f t="shared" si="5"/>
        <v>18</v>
      </c>
      <c r="B22" s="511">
        <v>1438</v>
      </c>
      <c r="C22" s="515" t="s">
        <v>212</v>
      </c>
      <c r="D22" s="511" t="s">
        <v>207</v>
      </c>
      <c r="E22" s="511">
        <f t="shared" si="0"/>
        <v>12</v>
      </c>
      <c r="F22" s="511">
        <f t="shared" si="1"/>
        <v>44</v>
      </c>
      <c r="G22" s="511">
        <v>5</v>
      </c>
      <c r="H22" s="511">
        <v>3</v>
      </c>
      <c r="I22" s="511">
        <v>1</v>
      </c>
      <c r="J22" s="511">
        <v>1</v>
      </c>
      <c r="K22" s="511">
        <v>1</v>
      </c>
      <c r="L22" s="511">
        <v>1</v>
      </c>
      <c r="M22" s="511">
        <f t="shared" si="2"/>
        <v>61</v>
      </c>
      <c r="N22" s="513">
        <f t="shared" si="3"/>
        <v>5.083333333333333</v>
      </c>
      <c r="O22" s="511">
        <v>51</v>
      </c>
      <c r="P22" s="514">
        <f t="shared" si="4"/>
        <v>1.1590909090909092</v>
      </c>
      <c r="Q22" s="511">
        <v>2</v>
      </c>
      <c r="R22" s="511"/>
      <c r="S22" s="511"/>
      <c r="T22" s="511"/>
      <c r="U22" s="511"/>
      <c r="V22" s="18"/>
    </row>
    <row r="23" spans="1:22" ht="9" customHeight="1">
      <c r="A23" s="61">
        <f t="shared" si="5"/>
        <v>19</v>
      </c>
      <c r="B23" s="48">
        <v>1025</v>
      </c>
      <c r="C23" s="52" t="s">
        <v>73</v>
      </c>
      <c r="D23" s="48" t="s">
        <v>28</v>
      </c>
      <c r="E23" s="48">
        <f t="shared" si="0"/>
        <v>11</v>
      </c>
      <c r="F23" s="48">
        <f t="shared" si="1"/>
        <v>44</v>
      </c>
      <c r="G23" s="48">
        <v>4</v>
      </c>
      <c r="H23" s="48">
        <v>3</v>
      </c>
      <c r="I23" s="48">
        <v>4</v>
      </c>
      <c r="J23" s="48">
        <v>0</v>
      </c>
      <c r="K23" s="48">
        <v>0</v>
      </c>
      <c r="L23" s="48">
        <v>0</v>
      </c>
      <c r="M23" s="48">
        <f t="shared" si="2"/>
        <v>66</v>
      </c>
      <c r="N23" s="135">
        <f t="shared" si="3"/>
        <v>6</v>
      </c>
      <c r="O23" s="48">
        <v>51</v>
      </c>
      <c r="P23" s="321">
        <f t="shared" si="4"/>
        <v>1.1590909090909092</v>
      </c>
      <c r="Q23" s="48">
        <v>3</v>
      </c>
      <c r="R23" s="48"/>
      <c r="S23" s="48">
        <v>130</v>
      </c>
      <c r="T23" s="48"/>
      <c r="U23" s="48">
        <v>15</v>
      </c>
      <c r="V23" s="18"/>
    </row>
    <row r="24" spans="1:22" ht="9" customHeight="1">
      <c r="A24" s="61">
        <f t="shared" si="5"/>
        <v>20</v>
      </c>
      <c r="B24" s="48">
        <v>1446</v>
      </c>
      <c r="C24" s="52" t="s">
        <v>223</v>
      </c>
      <c r="D24" s="48" t="s">
        <v>28</v>
      </c>
      <c r="E24" s="48">
        <f t="shared" si="0"/>
        <v>3</v>
      </c>
      <c r="F24" s="48">
        <f t="shared" si="1"/>
        <v>13</v>
      </c>
      <c r="G24" s="48">
        <v>1</v>
      </c>
      <c r="H24" s="48">
        <v>0</v>
      </c>
      <c r="I24" s="48">
        <v>1</v>
      </c>
      <c r="J24" s="48">
        <v>1</v>
      </c>
      <c r="K24" s="48">
        <v>0</v>
      </c>
      <c r="L24" s="48">
        <v>0</v>
      </c>
      <c r="M24" s="48">
        <f t="shared" si="2"/>
        <v>14</v>
      </c>
      <c r="N24" s="135">
        <f t="shared" si="3"/>
        <v>4.666666666666667</v>
      </c>
      <c r="O24" s="48">
        <v>15</v>
      </c>
      <c r="P24" s="321">
        <f t="shared" si="4"/>
        <v>1.1538461538461537</v>
      </c>
      <c r="Q24" s="48">
        <v>1</v>
      </c>
      <c r="R24" s="48"/>
      <c r="S24" s="48"/>
      <c r="T24" s="48"/>
      <c r="U24" s="48"/>
      <c r="V24" s="18"/>
    </row>
    <row r="25" spans="1:22" ht="9" customHeight="1">
      <c r="A25" s="61">
        <f t="shared" si="5"/>
        <v>21</v>
      </c>
      <c r="B25" s="48">
        <v>1171</v>
      </c>
      <c r="C25" s="49" t="s">
        <v>27</v>
      </c>
      <c r="D25" s="48" t="s">
        <v>35</v>
      </c>
      <c r="E25" s="48">
        <f t="shared" si="0"/>
        <v>9</v>
      </c>
      <c r="F25" s="48">
        <f t="shared" si="1"/>
        <v>33</v>
      </c>
      <c r="G25" s="48">
        <v>3</v>
      </c>
      <c r="H25" s="48">
        <v>3</v>
      </c>
      <c r="I25" s="48">
        <v>1</v>
      </c>
      <c r="J25" s="48">
        <v>0</v>
      </c>
      <c r="K25" s="48">
        <v>1</v>
      </c>
      <c r="L25" s="48">
        <v>1</v>
      </c>
      <c r="M25" s="48">
        <f t="shared" si="2"/>
        <v>45</v>
      </c>
      <c r="N25" s="135">
        <f t="shared" si="3"/>
        <v>5</v>
      </c>
      <c r="O25" s="48">
        <v>38</v>
      </c>
      <c r="P25" s="321">
        <f t="shared" si="4"/>
        <v>1.1515151515151516</v>
      </c>
      <c r="Q25" s="48">
        <v>2</v>
      </c>
      <c r="R25" s="48"/>
      <c r="S25" s="48">
        <v>117</v>
      </c>
      <c r="T25" s="48"/>
      <c r="U25" s="48">
        <v>13</v>
      </c>
      <c r="V25" s="18"/>
    </row>
    <row r="26" spans="1:22" ht="9" customHeight="1">
      <c r="A26" s="61">
        <f t="shared" si="5"/>
        <v>22</v>
      </c>
      <c r="B26" s="48">
        <v>1263</v>
      </c>
      <c r="C26" s="52" t="s">
        <v>74</v>
      </c>
      <c r="D26" s="48" t="s">
        <v>35</v>
      </c>
      <c r="E26" s="48">
        <f t="shared" si="0"/>
        <v>10</v>
      </c>
      <c r="F26" s="48">
        <f t="shared" si="1"/>
        <v>40</v>
      </c>
      <c r="G26" s="48">
        <v>0</v>
      </c>
      <c r="H26" s="48">
        <v>4</v>
      </c>
      <c r="I26" s="48">
        <v>2</v>
      </c>
      <c r="J26" s="48">
        <v>1</v>
      </c>
      <c r="K26" s="48">
        <v>0</v>
      </c>
      <c r="L26" s="48">
        <v>3</v>
      </c>
      <c r="M26" s="48">
        <f t="shared" si="2"/>
        <v>36</v>
      </c>
      <c r="N26" s="135">
        <f t="shared" si="3"/>
        <v>3.6</v>
      </c>
      <c r="O26" s="48">
        <v>46</v>
      </c>
      <c r="P26" s="321">
        <f t="shared" si="4"/>
        <v>1.15</v>
      </c>
      <c r="Q26" s="48"/>
      <c r="R26" s="48"/>
      <c r="S26" s="48">
        <v>101</v>
      </c>
      <c r="T26" s="48"/>
      <c r="U26" s="48"/>
      <c r="V26" s="18"/>
    </row>
    <row r="27" spans="1:22" ht="9" customHeight="1">
      <c r="A27" s="61">
        <f t="shared" si="5"/>
        <v>23</v>
      </c>
      <c r="B27" s="48">
        <v>1090</v>
      </c>
      <c r="C27" s="49" t="s">
        <v>66</v>
      </c>
      <c r="D27" s="48" t="s">
        <v>110</v>
      </c>
      <c r="E27" s="48">
        <f t="shared" si="0"/>
        <v>12</v>
      </c>
      <c r="F27" s="48">
        <f t="shared" si="1"/>
        <v>44</v>
      </c>
      <c r="G27" s="48">
        <v>6</v>
      </c>
      <c r="H27" s="48">
        <v>1</v>
      </c>
      <c r="I27" s="48">
        <v>3</v>
      </c>
      <c r="J27" s="48">
        <v>0</v>
      </c>
      <c r="K27" s="48">
        <v>1</v>
      </c>
      <c r="L27" s="48">
        <v>1</v>
      </c>
      <c r="M27" s="48">
        <f t="shared" si="2"/>
        <v>64</v>
      </c>
      <c r="N27" s="135">
        <f t="shared" si="3"/>
        <v>5.333333333333333</v>
      </c>
      <c r="O27" s="48">
        <v>49</v>
      </c>
      <c r="P27" s="321">
        <f t="shared" si="4"/>
        <v>1.1136363636363635</v>
      </c>
      <c r="Q27" s="48">
        <v>2</v>
      </c>
      <c r="R27" s="48">
        <v>174</v>
      </c>
      <c r="S27" s="48">
        <v>120</v>
      </c>
      <c r="T27" s="48"/>
      <c r="U27" s="48">
        <v>18</v>
      </c>
      <c r="V27" s="18"/>
    </row>
    <row r="28" spans="1:22" ht="9" customHeight="1">
      <c r="A28" s="61">
        <f t="shared" si="5"/>
        <v>24</v>
      </c>
      <c r="B28" s="48">
        <v>1301</v>
      </c>
      <c r="C28" s="49" t="s">
        <v>129</v>
      </c>
      <c r="D28" s="48" t="s">
        <v>28</v>
      </c>
      <c r="E28" s="48">
        <f t="shared" si="0"/>
        <v>12</v>
      </c>
      <c r="F28" s="48">
        <f t="shared" si="1"/>
        <v>47</v>
      </c>
      <c r="G28" s="48">
        <v>3</v>
      </c>
      <c r="H28" s="48">
        <v>1</v>
      </c>
      <c r="I28" s="48">
        <v>3</v>
      </c>
      <c r="J28" s="48">
        <v>1</v>
      </c>
      <c r="K28" s="48">
        <v>2</v>
      </c>
      <c r="L28" s="48">
        <v>2</v>
      </c>
      <c r="M28" s="48">
        <f t="shared" si="2"/>
        <v>46</v>
      </c>
      <c r="N28" s="135">
        <f t="shared" si="3"/>
        <v>3.8333333333333335</v>
      </c>
      <c r="O28" s="48">
        <v>52</v>
      </c>
      <c r="P28" s="321">
        <f t="shared" si="4"/>
        <v>1.1063829787234043</v>
      </c>
      <c r="Q28" s="48"/>
      <c r="R28" s="48"/>
      <c r="S28" s="48"/>
      <c r="T28" s="48"/>
      <c r="U28" s="48"/>
      <c r="V28" s="18"/>
    </row>
    <row r="29" spans="1:22" ht="9" customHeight="1">
      <c r="A29" s="61">
        <f t="shared" si="5"/>
        <v>25</v>
      </c>
      <c r="B29" s="48">
        <v>1307</v>
      </c>
      <c r="C29" s="52" t="s">
        <v>133</v>
      </c>
      <c r="D29" s="48" t="s">
        <v>150</v>
      </c>
      <c r="E29" s="48">
        <f t="shared" si="0"/>
        <v>7</v>
      </c>
      <c r="F29" s="48">
        <f t="shared" si="1"/>
        <v>26</v>
      </c>
      <c r="G29" s="48">
        <v>3</v>
      </c>
      <c r="H29" s="48">
        <v>0</v>
      </c>
      <c r="I29" s="48">
        <v>2</v>
      </c>
      <c r="J29" s="48">
        <v>0</v>
      </c>
      <c r="K29" s="48">
        <v>1</v>
      </c>
      <c r="L29" s="48">
        <v>1</v>
      </c>
      <c r="M29" s="48">
        <f t="shared" si="2"/>
        <v>32</v>
      </c>
      <c r="N29" s="135">
        <f t="shared" si="3"/>
        <v>4.571428571428571</v>
      </c>
      <c r="O29" s="48">
        <v>27</v>
      </c>
      <c r="P29" s="321">
        <f t="shared" si="4"/>
        <v>1.0384615384615385</v>
      </c>
      <c r="Q29" s="48"/>
      <c r="R29" s="48"/>
      <c r="S29" s="48"/>
      <c r="T29" s="48"/>
      <c r="U29" s="48"/>
      <c r="V29" s="18"/>
    </row>
    <row r="30" spans="1:22" ht="9" customHeight="1">
      <c r="A30" s="61">
        <f t="shared" si="5"/>
        <v>26</v>
      </c>
      <c r="B30" s="48">
        <v>1451</v>
      </c>
      <c r="C30" s="52" t="s">
        <v>249</v>
      </c>
      <c r="D30" s="48" t="s">
        <v>171</v>
      </c>
      <c r="E30" s="48">
        <f t="shared" si="0"/>
        <v>6</v>
      </c>
      <c r="F30" s="48">
        <f t="shared" si="1"/>
        <v>26</v>
      </c>
      <c r="G30" s="48">
        <v>1</v>
      </c>
      <c r="H30" s="48">
        <v>2</v>
      </c>
      <c r="I30" s="48">
        <v>0</v>
      </c>
      <c r="J30" s="48">
        <v>3</v>
      </c>
      <c r="K30" s="48">
        <v>0</v>
      </c>
      <c r="L30" s="48">
        <v>0</v>
      </c>
      <c r="M30" s="48">
        <f t="shared" si="2"/>
        <v>25</v>
      </c>
      <c r="N30" s="135">
        <f t="shared" si="3"/>
        <v>4.166666666666667</v>
      </c>
      <c r="O30" s="48">
        <v>27</v>
      </c>
      <c r="P30" s="321">
        <f t="shared" si="4"/>
        <v>1.0384615384615385</v>
      </c>
      <c r="Q30" s="48"/>
      <c r="R30" s="48"/>
      <c r="S30" s="48"/>
      <c r="T30" s="48"/>
      <c r="U30" s="48"/>
      <c r="V30" s="18"/>
    </row>
    <row r="31" spans="1:22" ht="9" customHeight="1">
      <c r="A31" s="61">
        <f t="shared" si="5"/>
        <v>27</v>
      </c>
      <c r="B31" s="48">
        <v>1389</v>
      </c>
      <c r="C31" s="52" t="s">
        <v>176</v>
      </c>
      <c r="D31" s="48" t="s">
        <v>170</v>
      </c>
      <c r="E31" s="48">
        <f t="shared" si="0"/>
        <v>9</v>
      </c>
      <c r="F31" s="48">
        <f t="shared" si="1"/>
        <v>33</v>
      </c>
      <c r="G31" s="48">
        <v>4</v>
      </c>
      <c r="H31" s="48">
        <v>1</v>
      </c>
      <c r="I31" s="48">
        <v>2</v>
      </c>
      <c r="J31" s="48">
        <v>0</v>
      </c>
      <c r="K31" s="48">
        <v>1</v>
      </c>
      <c r="L31" s="48">
        <v>1</v>
      </c>
      <c r="M31" s="48">
        <f t="shared" si="2"/>
        <v>45</v>
      </c>
      <c r="N31" s="135">
        <f t="shared" si="3"/>
        <v>5</v>
      </c>
      <c r="O31" s="48">
        <v>33</v>
      </c>
      <c r="P31" s="321">
        <f t="shared" si="4"/>
        <v>1</v>
      </c>
      <c r="Q31" s="48"/>
      <c r="R31" s="48">
        <v>142</v>
      </c>
      <c r="S31" s="48"/>
      <c r="T31" s="48"/>
      <c r="U31" s="48">
        <v>18</v>
      </c>
      <c r="V31" s="18"/>
    </row>
    <row r="32" spans="1:22" ht="9" customHeight="1">
      <c r="A32" s="61">
        <f t="shared" si="5"/>
        <v>28</v>
      </c>
      <c r="B32" s="48">
        <v>1424</v>
      </c>
      <c r="C32" s="49" t="s">
        <v>196</v>
      </c>
      <c r="D32" s="48" t="s">
        <v>172</v>
      </c>
      <c r="E32" s="48">
        <f t="shared" si="0"/>
        <v>6</v>
      </c>
      <c r="F32" s="48">
        <f t="shared" si="1"/>
        <v>28</v>
      </c>
      <c r="G32" s="48">
        <v>0</v>
      </c>
      <c r="H32" s="48">
        <v>0</v>
      </c>
      <c r="I32" s="48">
        <v>2</v>
      </c>
      <c r="J32" s="48">
        <v>2</v>
      </c>
      <c r="K32" s="48">
        <v>2</v>
      </c>
      <c r="L32" s="48">
        <v>0</v>
      </c>
      <c r="M32" s="48">
        <f t="shared" si="2"/>
        <v>16</v>
      </c>
      <c r="N32" s="135">
        <f t="shared" si="3"/>
        <v>2.6666666666666665</v>
      </c>
      <c r="O32" s="48">
        <v>28</v>
      </c>
      <c r="P32" s="321">
        <f t="shared" si="4"/>
        <v>1</v>
      </c>
      <c r="Q32" s="48"/>
      <c r="R32" s="48"/>
      <c r="S32" s="48"/>
      <c r="T32" s="48"/>
      <c r="U32" s="48"/>
      <c r="V32" s="18"/>
    </row>
    <row r="33" spans="1:22" ht="9" customHeight="1">
      <c r="A33" s="61">
        <f t="shared" si="5"/>
        <v>29</v>
      </c>
      <c r="B33" s="48">
        <v>1162</v>
      </c>
      <c r="C33" s="52" t="s">
        <v>157</v>
      </c>
      <c r="D33" s="48" t="s">
        <v>35</v>
      </c>
      <c r="E33" s="48">
        <f t="shared" si="0"/>
        <v>1</v>
      </c>
      <c r="F33" s="48">
        <f t="shared" si="1"/>
        <v>4</v>
      </c>
      <c r="G33" s="48">
        <v>0</v>
      </c>
      <c r="H33" s="48">
        <v>1</v>
      </c>
      <c r="I33" s="48">
        <v>0</v>
      </c>
      <c r="J33" s="48">
        <v>0</v>
      </c>
      <c r="K33" s="48">
        <v>0</v>
      </c>
      <c r="L33" s="48">
        <v>0</v>
      </c>
      <c r="M33" s="48">
        <f t="shared" si="2"/>
        <v>6</v>
      </c>
      <c r="N33" s="135">
        <f t="shared" si="3"/>
        <v>6</v>
      </c>
      <c r="O33" s="48">
        <v>4</v>
      </c>
      <c r="P33" s="321">
        <f t="shared" si="4"/>
        <v>1</v>
      </c>
      <c r="Q33" s="48"/>
      <c r="R33" s="48"/>
      <c r="S33" s="48"/>
      <c r="T33" s="48"/>
      <c r="U33" s="48"/>
      <c r="V33" s="18"/>
    </row>
    <row r="34" spans="1:22" ht="9" customHeight="1">
      <c r="A34" s="61">
        <f t="shared" si="5"/>
        <v>30</v>
      </c>
      <c r="B34" s="48">
        <v>1316</v>
      </c>
      <c r="C34" s="52" t="s">
        <v>142</v>
      </c>
      <c r="D34" s="48" t="s">
        <v>150</v>
      </c>
      <c r="E34" s="48">
        <f t="shared" si="0"/>
        <v>13</v>
      </c>
      <c r="F34" s="48">
        <f t="shared" si="1"/>
        <v>46</v>
      </c>
      <c r="G34" s="48">
        <v>6</v>
      </c>
      <c r="H34" s="48">
        <v>6</v>
      </c>
      <c r="I34" s="48">
        <v>0</v>
      </c>
      <c r="J34" s="48">
        <v>0</v>
      </c>
      <c r="K34" s="48">
        <v>1</v>
      </c>
      <c r="L34" s="48">
        <v>0</v>
      </c>
      <c r="M34" s="48">
        <f t="shared" si="2"/>
        <v>79</v>
      </c>
      <c r="N34" s="135">
        <f t="shared" si="3"/>
        <v>6.076923076923077</v>
      </c>
      <c r="O34" s="48">
        <v>44</v>
      </c>
      <c r="P34" s="321">
        <f t="shared" si="4"/>
        <v>0.9565217391304348</v>
      </c>
      <c r="Q34" s="48">
        <v>1</v>
      </c>
      <c r="R34" s="48"/>
      <c r="S34" s="48"/>
      <c r="T34" s="48"/>
      <c r="U34" s="48"/>
      <c r="V34" s="18"/>
    </row>
    <row r="35" spans="1:22" ht="9" customHeight="1">
      <c r="A35" s="61">
        <f t="shared" si="5"/>
        <v>31</v>
      </c>
      <c r="B35" s="48">
        <v>1374</v>
      </c>
      <c r="C35" s="52" t="s">
        <v>164</v>
      </c>
      <c r="D35" s="48" t="s">
        <v>109</v>
      </c>
      <c r="E35" s="48">
        <f t="shared" si="0"/>
        <v>12</v>
      </c>
      <c r="F35" s="48">
        <f t="shared" si="1"/>
        <v>47</v>
      </c>
      <c r="G35" s="48">
        <v>4</v>
      </c>
      <c r="H35" s="48">
        <v>3</v>
      </c>
      <c r="I35" s="48">
        <v>3</v>
      </c>
      <c r="J35" s="48">
        <v>1</v>
      </c>
      <c r="K35" s="48">
        <v>0</v>
      </c>
      <c r="L35" s="48">
        <v>1</v>
      </c>
      <c r="M35" s="48">
        <f t="shared" si="2"/>
        <v>63</v>
      </c>
      <c r="N35" s="135">
        <f t="shared" si="3"/>
        <v>5.25</v>
      </c>
      <c r="O35" s="48">
        <v>44</v>
      </c>
      <c r="P35" s="321">
        <f t="shared" si="4"/>
        <v>0.9361702127659575</v>
      </c>
      <c r="Q35" s="48">
        <v>1</v>
      </c>
      <c r="R35" s="48"/>
      <c r="S35" s="48"/>
      <c r="T35" s="48"/>
      <c r="U35" s="48"/>
      <c r="V35" s="18"/>
    </row>
    <row r="36" spans="1:22" ht="9" customHeight="1">
      <c r="A36" s="61">
        <f t="shared" si="5"/>
        <v>32</v>
      </c>
      <c r="B36" s="48">
        <v>1072</v>
      </c>
      <c r="C36" s="49" t="s">
        <v>68</v>
      </c>
      <c r="D36" s="48" t="s">
        <v>18</v>
      </c>
      <c r="E36" s="48">
        <f t="shared" si="0"/>
        <v>12</v>
      </c>
      <c r="F36" s="48">
        <f t="shared" si="1"/>
        <v>43</v>
      </c>
      <c r="G36" s="48">
        <v>6</v>
      </c>
      <c r="H36" s="48">
        <v>3</v>
      </c>
      <c r="I36" s="48">
        <v>2</v>
      </c>
      <c r="J36" s="48">
        <v>0</v>
      </c>
      <c r="K36" s="48">
        <v>0</v>
      </c>
      <c r="L36" s="48">
        <v>1</v>
      </c>
      <c r="M36" s="48">
        <f t="shared" si="2"/>
        <v>70</v>
      </c>
      <c r="N36" s="135">
        <f t="shared" si="3"/>
        <v>5.833333333333333</v>
      </c>
      <c r="O36" s="48">
        <v>40</v>
      </c>
      <c r="P36" s="321">
        <f t="shared" si="4"/>
        <v>0.9302325581395349</v>
      </c>
      <c r="Q36" s="48">
        <v>5</v>
      </c>
      <c r="R36" s="48"/>
      <c r="S36" s="48">
        <v>155</v>
      </c>
      <c r="T36" s="48">
        <v>126</v>
      </c>
      <c r="U36" s="48"/>
      <c r="V36" s="18"/>
    </row>
    <row r="37" spans="1:22" ht="9" customHeight="1">
      <c r="A37" s="61">
        <f t="shared" si="5"/>
        <v>33</v>
      </c>
      <c r="B37" s="48">
        <v>1165</v>
      </c>
      <c r="C37" s="52" t="s">
        <v>191</v>
      </c>
      <c r="D37" s="48" t="s">
        <v>35</v>
      </c>
      <c r="E37" s="48">
        <f aca="true" t="shared" si="6" ref="E37:E68">G37+H37+I37+J37+K37+L37</f>
        <v>4</v>
      </c>
      <c r="F37" s="48">
        <f aca="true" t="shared" si="7" ref="F37:F68">G37*3+H37*4+I37*5+J37*5+K37*4+L37*3</f>
        <v>13</v>
      </c>
      <c r="G37" s="48">
        <v>0</v>
      </c>
      <c r="H37" s="48">
        <v>1</v>
      </c>
      <c r="I37" s="48">
        <v>0</v>
      </c>
      <c r="J37" s="48">
        <v>0</v>
      </c>
      <c r="K37" s="48">
        <v>0</v>
      </c>
      <c r="L37" s="48">
        <v>3</v>
      </c>
      <c r="M37" s="48">
        <f aca="true" t="shared" si="8" ref="M37:M68">G37*7+H37*6+I37*5+J37*2+K37</f>
        <v>6</v>
      </c>
      <c r="N37" s="135">
        <f aca="true" t="shared" si="9" ref="N37:N68">M37/E37</f>
        <v>1.5</v>
      </c>
      <c r="O37" s="48">
        <v>12</v>
      </c>
      <c r="P37" s="321">
        <f aca="true" t="shared" si="10" ref="P37:P68">O37/F37</f>
        <v>0.9230769230769231</v>
      </c>
      <c r="Q37" s="48"/>
      <c r="R37" s="48"/>
      <c r="S37" s="48">
        <v>150</v>
      </c>
      <c r="T37" s="48"/>
      <c r="U37" s="48">
        <v>18</v>
      </c>
      <c r="V37" s="18"/>
    </row>
    <row r="38" spans="1:22" ht="9" customHeight="1">
      <c r="A38" s="61">
        <f aca="true" t="shared" si="11" ref="A38:A69">A37+1</f>
        <v>34</v>
      </c>
      <c r="B38" s="48">
        <v>1314</v>
      </c>
      <c r="C38" s="52" t="s">
        <v>141</v>
      </c>
      <c r="D38" s="48" t="s">
        <v>35</v>
      </c>
      <c r="E38" s="48">
        <f t="shared" si="6"/>
        <v>12</v>
      </c>
      <c r="F38" s="48">
        <f t="shared" si="7"/>
        <v>49</v>
      </c>
      <c r="G38" s="48">
        <v>1</v>
      </c>
      <c r="H38" s="48">
        <v>3</v>
      </c>
      <c r="I38" s="48">
        <v>3</v>
      </c>
      <c r="J38" s="48">
        <v>2</v>
      </c>
      <c r="K38" s="48">
        <v>0</v>
      </c>
      <c r="L38" s="48">
        <v>3</v>
      </c>
      <c r="M38" s="48">
        <f t="shared" si="8"/>
        <v>44</v>
      </c>
      <c r="N38" s="135">
        <f t="shared" si="9"/>
        <v>3.6666666666666665</v>
      </c>
      <c r="O38" s="48">
        <v>45</v>
      </c>
      <c r="P38" s="321">
        <f t="shared" si="10"/>
        <v>0.9183673469387755</v>
      </c>
      <c r="Q38" s="48"/>
      <c r="R38" s="48">
        <v>142</v>
      </c>
      <c r="S38" s="48">
        <v>118</v>
      </c>
      <c r="T38" s="48"/>
      <c r="U38" s="48"/>
      <c r="V38" s="18"/>
    </row>
    <row r="39" spans="1:22" ht="9" customHeight="1">
      <c r="A39" s="61">
        <f t="shared" si="11"/>
        <v>35</v>
      </c>
      <c r="B39" s="48">
        <v>1043</v>
      </c>
      <c r="C39" s="52" t="s">
        <v>77</v>
      </c>
      <c r="D39" s="48" t="s">
        <v>203</v>
      </c>
      <c r="E39" s="48">
        <f t="shared" si="6"/>
        <v>13</v>
      </c>
      <c r="F39" s="48">
        <f t="shared" si="7"/>
        <v>44</v>
      </c>
      <c r="G39" s="48">
        <v>6</v>
      </c>
      <c r="H39" s="48">
        <v>2</v>
      </c>
      <c r="I39" s="48">
        <v>1</v>
      </c>
      <c r="J39" s="48">
        <v>0</v>
      </c>
      <c r="K39" s="48">
        <v>1</v>
      </c>
      <c r="L39" s="48">
        <v>3</v>
      </c>
      <c r="M39" s="48">
        <f t="shared" si="8"/>
        <v>60</v>
      </c>
      <c r="N39" s="135">
        <f t="shared" si="9"/>
        <v>4.615384615384615</v>
      </c>
      <c r="O39" s="48">
        <v>40</v>
      </c>
      <c r="P39" s="321">
        <f t="shared" si="10"/>
        <v>0.9090909090909091</v>
      </c>
      <c r="Q39" s="48"/>
      <c r="R39" s="48"/>
      <c r="S39" s="48"/>
      <c r="T39" s="48"/>
      <c r="U39" s="48"/>
      <c r="V39" s="18"/>
    </row>
    <row r="40" spans="1:22" ht="9" customHeight="1">
      <c r="A40" s="61">
        <f t="shared" si="11"/>
        <v>36</v>
      </c>
      <c r="B40" s="48">
        <v>1381</v>
      </c>
      <c r="C40" s="52" t="s">
        <v>173</v>
      </c>
      <c r="D40" s="48" t="s">
        <v>110</v>
      </c>
      <c r="E40" s="48">
        <f t="shared" si="6"/>
        <v>12</v>
      </c>
      <c r="F40" s="48">
        <f t="shared" si="7"/>
        <v>51</v>
      </c>
      <c r="G40" s="48">
        <v>2</v>
      </c>
      <c r="H40" s="48">
        <v>4</v>
      </c>
      <c r="I40" s="48">
        <v>4</v>
      </c>
      <c r="J40" s="48">
        <v>1</v>
      </c>
      <c r="K40" s="48">
        <v>1</v>
      </c>
      <c r="L40" s="48">
        <v>0</v>
      </c>
      <c r="M40" s="48">
        <f t="shared" si="8"/>
        <v>61</v>
      </c>
      <c r="N40" s="135">
        <f t="shared" si="9"/>
        <v>5.083333333333333</v>
      </c>
      <c r="O40" s="48">
        <v>46</v>
      </c>
      <c r="P40" s="321">
        <f t="shared" si="10"/>
        <v>0.9019607843137255</v>
      </c>
      <c r="Q40" s="48">
        <v>1</v>
      </c>
      <c r="R40" s="48"/>
      <c r="S40" s="48"/>
      <c r="T40" s="48"/>
      <c r="U40" s="48">
        <v>17</v>
      </c>
      <c r="V40" s="18"/>
    </row>
    <row r="41" spans="1:22" ht="9" customHeight="1">
      <c r="A41" s="61">
        <f t="shared" si="11"/>
        <v>37</v>
      </c>
      <c r="B41" s="48">
        <v>1261</v>
      </c>
      <c r="C41" s="49" t="s">
        <v>89</v>
      </c>
      <c r="D41" s="48" t="s">
        <v>110</v>
      </c>
      <c r="E41" s="48">
        <f t="shared" si="6"/>
        <v>15</v>
      </c>
      <c r="F41" s="48">
        <f t="shared" si="7"/>
        <v>57</v>
      </c>
      <c r="G41" s="48">
        <v>5</v>
      </c>
      <c r="H41" s="48">
        <v>3</v>
      </c>
      <c r="I41" s="48">
        <v>1</v>
      </c>
      <c r="J41" s="48">
        <v>2</v>
      </c>
      <c r="K41" s="48">
        <v>3</v>
      </c>
      <c r="L41" s="48">
        <v>1</v>
      </c>
      <c r="M41" s="48">
        <f t="shared" si="8"/>
        <v>65</v>
      </c>
      <c r="N41" s="135">
        <f t="shared" si="9"/>
        <v>4.333333333333333</v>
      </c>
      <c r="O41" s="48">
        <v>51</v>
      </c>
      <c r="P41" s="321">
        <f t="shared" si="10"/>
        <v>0.8947368421052632</v>
      </c>
      <c r="Q41" s="48">
        <v>1</v>
      </c>
      <c r="R41" s="48"/>
      <c r="S41" s="48">
        <v>119</v>
      </c>
      <c r="T41" s="48"/>
      <c r="U41" s="48">
        <v>17</v>
      </c>
      <c r="V41" s="18"/>
    </row>
    <row r="42" spans="1:22" ht="9" customHeight="1">
      <c r="A42" s="61">
        <f t="shared" si="11"/>
        <v>38</v>
      </c>
      <c r="B42" s="48">
        <v>1390</v>
      </c>
      <c r="C42" s="52" t="s">
        <v>177</v>
      </c>
      <c r="D42" s="48" t="s">
        <v>170</v>
      </c>
      <c r="E42" s="48">
        <f t="shared" si="6"/>
        <v>8</v>
      </c>
      <c r="F42" s="48">
        <f t="shared" si="7"/>
        <v>28</v>
      </c>
      <c r="G42" s="48">
        <v>5</v>
      </c>
      <c r="H42" s="48">
        <v>0</v>
      </c>
      <c r="I42" s="48">
        <v>0</v>
      </c>
      <c r="J42" s="48">
        <v>2</v>
      </c>
      <c r="K42" s="48">
        <v>0</v>
      </c>
      <c r="L42" s="48">
        <v>1</v>
      </c>
      <c r="M42" s="48">
        <f t="shared" si="8"/>
        <v>39</v>
      </c>
      <c r="N42" s="135">
        <f t="shared" si="9"/>
        <v>4.875</v>
      </c>
      <c r="O42" s="48">
        <v>25</v>
      </c>
      <c r="P42" s="321">
        <f t="shared" si="10"/>
        <v>0.8928571428571429</v>
      </c>
      <c r="Q42" s="48"/>
      <c r="R42" s="48"/>
      <c r="S42" s="48"/>
      <c r="T42" s="48"/>
      <c r="U42" s="48"/>
      <c r="V42" s="18"/>
    </row>
    <row r="43" spans="1:22" ht="9" customHeight="1">
      <c r="A43" s="61">
        <f t="shared" si="11"/>
        <v>39</v>
      </c>
      <c r="B43" s="48">
        <v>1133</v>
      </c>
      <c r="C43" s="52" t="s">
        <v>98</v>
      </c>
      <c r="D43" s="48" t="s">
        <v>110</v>
      </c>
      <c r="E43" s="48">
        <f t="shared" si="6"/>
        <v>10</v>
      </c>
      <c r="F43" s="48">
        <f t="shared" si="7"/>
        <v>39</v>
      </c>
      <c r="G43" s="48">
        <v>2</v>
      </c>
      <c r="H43" s="48">
        <v>2</v>
      </c>
      <c r="I43" s="48">
        <v>2</v>
      </c>
      <c r="J43" s="48">
        <v>1</v>
      </c>
      <c r="K43" s="48">
        <v>1</v>
      </c>
      <c r="L43" s="48">
        <v>2</v>
      </c>
      <c r="M43" s="48">
        <f t="shared" si="8"/>
        <v>39</v>
      </c>
      <c r="N43" s="135">
        <f t="shared" si="9"/>
        <v>3.9</v>
      </c>
      <c r="O43" s="48">
        <v>34</v>
      </c>
      <c r="P43" s="321">
        <f t="shared" si="10"/>
        <v>0.8717948717948718</v>
      </c>
      <c r="Q43" s="48"/>
      <c r="R43" s="48">
        <v>156</v>
      </c>
      <c r="S43" s="48"/>
      <c r="T43" s="48"/>
      <c r="U43" s="48"/>
      <c r="V43" s="18"/>
    </row>
    <row r="44" spans="1:22" ht="9" customHeight="1">
      <c r="A44" s="61">
        <f t="shared" si="11"/>
        <v>40</v>
      </c>
      <c r="B44" s="48">
        <v>1047</v>
      </c>
      <c r="C44" s="52" t="s">
        <v>78</v>
      </c>
      <c r="D44" s="48" t="s">
        <v>18</v>
      </c>
      <c r="E44" s="48">
        <f t="shared" si="6"/>
        <v>6</v>
      </c>
      <c r="F44" s="48">
        <f t="shared" si="7"/>
        <v>21</v>
      </c>
      <c r="G44" s="48">
        <v>1</v>
      </c>
      <c r="H44" s="48">
        <v>0</v>
      </c>
      <c r="I44" s="48">
        <v>0</v>
      </c>
      <c r="J44" s="48">
        <v>0</v>
      </c>
      <c r="K44" s="48">
        <v>3</v>
      </c>
      <c r="L44" s="48">
        <v>2</v>
      </c>
      <c r="M44" s="48">
        <f t="shared" si="8"/>
        <v>10</v>
      </c>
      <c r="N44" s="135">
        <f t="shared" si="9"/>
        <v>1.6666666666666667</v>
      </c>
      <c r="O44" s="48">
        <v>18</v>
      </c>
      <c r="P44" s="321">
        <f t="shared" si="10"/>
        <v>0.8571428571428571</v>
      </c>
      <c r="Q44" s="48"/>
      <c r="R44" s="48"/>
      <c r="S44" s="48"/>
      <c r="T44" s="48"/>
      <c r="U44" s="48"/>
      <c r="V44" s="18"/>
    </row>
    <row r="45" spans="1:22" ht="9" customHeight="1">
      <c r="A45" s="61">
        <f t="shared" si="11"/>
        <v>41</v>
      </c>
      <c r="B45" s="48">
        <v>1305</v>
      </c>
      <c r="C45" s="49" t="s">
        <v>132</v>
      </c>
      <c r="D45" s="48" t="s">
        <v>150</v>
      </c>
      <c r="E45" s="48">
        <f t="shared" si="6"/>
        <v>4</v>
      </c>
      <c r="F45" s="48">
        <f t="shared" si="7"/>
        <v>14</v>
      </c>
      <c r="G45" s="48">
        <v>2</v>
      </c>
      <c r="H45" s="48">
        <v>0</v>
      </c>
      <c r="I45" s="48">
        <v>1</v>
      </c>
      <c r="J45" s="48">
        <v>0</v>
      </c>
      <c r="K45" s="48">
        <v>0</v>
      </c>
      <c r="L45" s="48">
        <v>1</v>
      </c>
      <c r="M45" s="48">
        <f t="shared" si="8"/>
        <v>19</v>
      </c>
      <c r="N45" s="135">
        <f t="shared" si="9"/>
        <v>4.75</v>
      </c>
      <c r="O45" s="48">
        <v>12</v>
      </c>
      <c r="P45" s="321">
        <f t="shared" si="10"/>
        <v>0.8571428571428571</v>
      </c>
      <c r="Q45" s="48">
        <v>1</v>
      </c>
      <c r="R45" s="48"/>
      <c r="S45" s="48"/>
      <c r="T45" s="48"/>
      <c r="U45" s="48"/>
      <c r="V45" s="18"/>
    </row>
    <row r="46" spans="1:22" ht="9" customHeight="1">
      <c r="A46" s="61">
        <f t="shared" si="11"/>
        <v>42</v>
      </c>
      <c r="B46" s="48">
        <v>1001</v>
      </c>
      <c r="C46" s="49" t="s">
        <v>25</v>
      </c>
      <c r="D46" s="48" t="s">
        <v>109</v>
      </c>
      <c r="E46" s="48">
        <f t="shared" si="6"/>
        <v>9</v>
      </c>
      <c r="F46" s="48">
        <f t="shared" si="7"/>
        <v>36</v>
      </c>
      <c r="G46" s="48">
        <v>3</v>
      </c>
      <c r="H46" s="48">
        <v>0</v>
      </c>
      <c r="I46" s="48">
        <v>1</v>
      </c>
      <c r="J46" s="48">
        <v>2</v>
      </c>
      <c r="K46" s="48">
        <v>3</v>
      </c>
      <c r="L46" s="48">
        <v>0</v>
      </c>
      <c r="M46" s="48">
        <f t="shared" si="8"/>
        <v>33</v>
      </c>
      <c r="N46" s="135">
        <f t="shared" si="9"/>
        <v>3.6666666666666665</v>
      </c>
      <c r="O46" s="48">
        <v>30</v>
      </c>
      <c r="P46" s="321">
        <f t="shared" si="10"/>
        <v>0.8333333333333334</v>
      </c>
      <c r="Q46" s="48"/>
      <c r="R46" s="48">
        <v>177</v>
      </c>
      <c r="S46" s="48">
        <v>120</v>
      </c>
      <c r="T46" s="48"/>
      <c r="U46" s="48"/>
      <c r="V46" s="18"/>
    </row>
    <row r="47" spans="1:22" ht="9" customHeight="1">
      <c r="A47" s="61">
        <f t="shared" si="11"/>
        <v>43</v>
      </c>
      <c r="B47" s="48">
        <v>1444</v>
      </c>
      <c r="C47" s="52" t="s">
        <v>221</v>
      </c>
      <c r="D47" s="48" t="s">
        <v>170</v>
      </c>
      <c r="E47" s="48">
        <f t="shared" si="6"/>
        <v>2</v>
      </c>
      <c r="F47" s="48">
        <f t="shared" si="7"/>
        <v>6</v>
      </c>
      <c r="G47" s="48">
        <v>2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f t="shared" si="8"/>
        <v>14</v>
      </c>
      <c r="N47" s="135">
        <f t="shared" si="9"/>
        <v>7</v>
      </c>
      <c r="O47" s="48">
        <v>5</v>
      </c>
      <c r="P47" s="321">
        <f t="shared" si="10"/>
        <v>0.8333333333333334</v>
      </c>
      <c r="Q47" s="48"/>
      <c r="R47" s="48"/>
      <c r="S47" s="48"/>
      <c r="T47" s="48"/>
      <c r="U47" s="48"/>
      <c r="V47" s="18"/>
    </row>
    <row r="48" spans="1:22" ht="9" customHeight="1">
      <c r="A48" s="61">
        <f t="shared" si="11"/>
        <v>44</v>
      </c>
      <c r="B48" s="48">
        <v>1087</v>
      </c>
      <c r="C48" s="52" t="s">
        <v>156</v>
      </c>
      <c r="D48" s="48" t="s">
        <v>58</v>
      </c>
      <c r="E48" s="48">
        <f t="shared" si="6"/>
        <v>12</v>
      </c>
      <c r="F48" s="48">
        <f t="shared" si="7"/>
        <v>47</v>
      </c>
      <c r="G48" s="48">
        <v>4</v>
      </c>
      <c r="H48" s="48">
        <v>1</v>
      </c>
      <c r="I48" s="48">
        <v>3</v>
      </c>
      <c r="J48" s="48">
        <v>1</v>
      </c>
      <c r="K48" s="48">
        <v>2</v>
      </c>
      <c r="L48" s="48">
        <v>1</v>
      </c>
      <c r="M48" s="48">
        <f t="shared" si="8"/>
        <v>53</v>
      </c>
      <c r="N48" s="135">
        <f t="shared" si="9"/>
        <v>4.416666666666667</v>
      </c>
      <c r="O48" s="48">
        <v>39</v>
      </c>
      <c r="P48" s="321">
        <f t="shared" si="10"/>
        <v>0.8297872340425532</v>
      </c>
      <c r="Q48" s="48">
        <v>2</v>
      </c>
      <c r="R48" s="48"/>
      <c r="S48" s="48"/>
      <c r="T48" s="48"/>
      <c r="U48" s="48"/>
      <c r="V48" s="18"/>
    </row>
    <row r="49" spans="1:22" ht="9" customHeight="1">
      <c r="A49" s="61">
        <f t="shared" si="11"/>
        <v>45</v>
      </c>
      <c r="B49" s="48">
        <v>1324</v>
      </c>
      <c r="C49" s="52" t="s">
        <v>146</v>
      </c>
      <c r="D49" s="48" t="s">
        <v>150</v>
      </c>
      <c r="E49" s="48">
        <f t="shared" si="6"/>
        <v>7</v>
      </c>
      <c r="F49" s="48">
        <f t="shared" si="7"/>
        <v>23</v>
      </c>
      <c r="G49" s="48">
        <v>4</v>
      </c>
      <c r="H49" s="48">
        <v>0</v>
      </c>
      <c r="I49" s="48">
        <v>0</v>
      </c>
      <c r="J49" s="48">
        <v>0</v>
      </c>
      <c r="K49" s="48">
        <v>2</v>
      </c>
      <c r="L49" s="48">
        <v>1</v>
      </c>
      <c r="M49" s="48">
        <f t="shared" si="8"/>
        <v>30</v>
      </c>
      <c r="N49" s="135">
        <f t="shared" si="9"/>
        <v>4.285714285714286</v>
      </c>
      <c r="O49" s="48">
        <v>19</v>
      </c>
      <c r="P49" s="321">
        <f t="shared" si="10"/>
        <v>0.8260869565217391</v>
      </c>
      <c r="Q49" s="48"/>
      <c r="R49" s="48"/>
      <c r="S49" s="48"/>
      <c r="T49" s="48"/>
      <c r="U49" s="48"/>
      <c r="V49" s="18"/>
    </row>
    <row r="50" spans="1:22" ht="9" customHeight="1">
      <c r="A50" s="61">
        <f t="shared" si="11"/>
        <v>46</v>
      </c>
      <c r="B50" s="48">
        <v>1053</v>
      </c>
      <c r="C50" s="49" t="s">
        <v>139</v>
      </c>
      <c r="D50" s="48" t="s">
        <v>203</v>
      </c>
      <c r="E50" s="48">
        <f t="shared" si="6"/>
        <v>12</v>
      </c>
      <c r="F50" s="48">
        <f t="shared" si="7"/>
        <v>45</v>
      </c>
      <c r="G50" s="48">
        <v>4</v>
      </c>
      <c r="H50" s="48">
        <v>4</v>
      </c>
      <c r="I50" s="48">
        <v>0</v>
      </c>
      <c r="J50" s="48">
        <v>2</v>
      </c>
      <c r="K50" s="48">
        <v>1</v>
      </c>
      <c r="L50" s="48">
        <v>1</v>
      </c>
      <c r="M50" s="48">
        <f t="shared" si="8"/>
        <v>57</v>
      </c>
      <c r="N50" s="135">
        <f t="shared" si="9"/>
        <v>4.75</v>
      </c>
      <c r="O50" s="48">
        <v>37</v>
      </c>
      <c r="P50" s="321">
        <f t="shared" si="10"/>
        <v>0.8222222222222222</v>
      </c>
      <c r="Q50" s="48"/>
      <c r="R50" s="48"/>
      <c r="S50" s="48">
        <v>124</v>
      </c>
      <c r="T50" s="48">
        <v>123</v>
      </c>
      <c r="U50" s="48">
        <v>15</v>
      </c>
      <c r="V50" s="18"/>
    </row>
    <row r="51" spans="1:22" ht="9" customHeight="1">
      <c r="A51" s="61">
        <f t="shared" si="11"/>
        <v>47</v>
      </c>
      <c r="B51" s="48">
        <v>1050</v>
      </c>
      <c r="C51" s="49" t="s">
        <v>105</v>
      </c>
      <c r="D51" s="48" t="s">
        <v>203</v>
      </c>
      <c r="E51" s="48">
        <f t="shared" si="6"/>
        <v>14</v>
      </c>
      <c r="F51" s="48">
        <f t="shared" si="7"/>
        <v>50</v>
      </c>
      <c r="G51" s="48">
        <v>2</v>
      </c>
      <c r="H51" s="48">
        <v>1</v>
      </c>
      <c r="I51" s="48">
        <v>1</v>
      </c>
      <c r="J51" s="48">
        <v>0</v>
      </c>
      <c r="K51" s="48">
        <v>5</v>
      </c>
      <c r="L51" s="48">
        <v>5</v>
      </c>
      <c r="M51" s="48">
        <f t="shared" si="8"/>
        <v>30</v>
      </c>
      <c r="N51" s="135">
        <f t="shared" si="9"/>
        <v>2.142857142857143</v>
      </c>
      <c r="O51" s="48">
        <v>41</v>
      </c>
      <c r="P51" s="321">
        <f t="shared" si="10"/>
        <v>0.82</v>
      </c>
      <c r="Q51" s="48"/>
      <c r="R51" s="48"/>
      <c r="S51" s="48">
        <v>112</v>
      </c>
      <c r="T51" s="48"/>
      <c r="U51" s="48">
        <v>18</v>
      </c>
      <c r="V51" s="18"/>
    </row>
    <row r="52" spans="1:22" ht="9" customHeight="1">
      <c r="A52" s="61">
        <f t="shared" si="11"/>
        <v>48</v>
      </c>
      <c r="B52" s="48">
        <v>1426</v>
      </c>
      <c r="C52" s="52" t="s">
        <v>197</v>
      </c>
      <c r="D52" s="48" t="s">
        <v>110</v>
      </c>
      <c r="E52" s="48">
        <f t="shared" si="6"/>
        <v>15</v>
      </c>
      <c r="F52" s="48">
        <f t="shared" si="7"/>
        <v>59</v>
      </c>
      <c r="G52" s="48">
        <v>3</v>
      </c>
      <c r="H52" s="48">
        <v>5</v>
      </c>
      <c r="I52" s="48">
        <v>0</v>
      </c>
      <c r="J52" s="48">
        <v>3</v>
      </c>
      <c r="K52" s="48">
        <v>3</v>
      </c>
      <c r="L52" s="48">
        <v>1</v>
      </c>
      <c r="M52" s="48">
        <f t="shared" si="8"/>
        <v>60</v>
      </c>
      <c r="N52" s="135">
        <f t="shared" si="9"/>
        <v>4</v>
      </c>
      <c r="O52" s="48">
        <v>47</v>
      </c>
      <c r="P52" s="321">
        <f t="shared" si="10"/>
        <v>0.7966101694915254</v>
      </c>
      <c r="Q52" s="48">
        <v>1</v>
      </c>
      <c r="R52" s="48">
        <v>177</v>
      </c>
      <c r="S52" s="48"/>
      <c r="T52" s="48">
        <v>170</v>
      </c>
      <c r="U52" s="48">
        <v>18</v>
      </c>
      <c r="V52" s="18"/>
    </row>
    <row r="53" spans="1:22" ht="9" customHeight="1">
      <c r="A53" s="61">
        <f t="shared" si="11"/>
        <v>49</v>
      </c>
      <c r="B53" s="48">
        <v>1400</v>
      </c>
      <c r="C53" s="52" t="s">
        <v>182</v>
      </c>
      <c r="D53" s="48" t="s">
        <v>171</v>
      </c>
      <c r="E53" s="48">
        <f t="shared" si="6"/>
        <v>10</v>
      </c>
      <c r="F53" s="48">
        <f t="shared" si="7"/>
        <v>37</v>
      </c>
      <c r="G53" s="48">
        <v>1</v>
      </c>
      <c r="H53" s="48">
        <v>0</v>
      </c>
      <c r="I53" s="48">
        <v>2</v>
      </c>
      <c r="J53" s="48">
        <v>0</v>
      </c>
      <c r="K53" s="48">
        <v>3</v>
      </c>
      <c r="L53" s="48">
        <v>4</v>
      </c>
      <c r="M53" s="48">
        <f t="shared" si="8"/>
        <v>20</v>
      </c>
      <c r="N53" s="135">
        <f t="shared" si="9"/>
        <v>2</v>
      </c>
      <c r="O53" s="48">
        <v>29</v>
      </c>
      <c r="P53" s="321">
        <f t="shared" si="10"/>
        <v>0.7837837837837838</v>
      </c>
      <c r="Q53" s="48">
        <v>1</v>
      </c>
      <c r="R53" s="48">
        <v>145</v>
      </c>
      <c r="S53" s="48"/>
      <c r="T53" s="48"/>
      <c r="U53" s="48"/>
      <c r="V53" s="18"/>
    </row>
    <row r="54" spans="1:22" ht="9" customHeight="1">
      <c r="A54" s="510">
        <f t="shared" si="11"/>
        <v>50</v>
      </c>
      <c r="B54" s="511">
        <v>1437</v>
      </c>
      <c r="C54" s="512" t="s">
        <v>211</v>
      </c>
      <c r="D54" s="511" t="s">
        <v>207</v>
      </c>
      <c r="E54" s="511">
        <f t="shared" si="6"/>
        <v>2</v>
      </c>
      <c r="F54" s="511">
        <f t="shared" si="7"/>
        <v>8</v>
      </c>
      <c r="G54" s="511">
        <v>0</v>
      </c>
      <c r="H54" s="511">
        <v>0</v>
      </c>
      <c r="I54" s="511">
        <v>1</v>
      </c>
      <c r="J54" s="511">
        <v>0</v>
      </c>
      <c r="K54" s="511">
        <v>0</v>
      </c>
      <c r="L54" s="511">
        <v>1</v>
      </c>
      <c r="M54" s="511">
        <f t="shared" si="8"/>
        <v>5</v>
      </c>
      <c r="N54" s="513">
        <f t="shared" si="9"/>
        <v>2.5</v>
      </c>
      <c r="O54" s="511">
        <v>6</v>
      </c>
      <c r="P54" s="514">
        <f t="shared" si="10"/>
        <v>0.75</v>
      </c>
      <c r="Q54" s="511"/>
      <c r="R54" s="511"/>
      <c r="S54" s="511"/>
      <c r="T54" s="511"/>
      <c r="U54" s="511"/>
      <c r="V54" s="18"/>
    </row>
    <row r="55" spans="1:22" ht="9" customHeight="1">
      <c r="A55" s="61">
        <f t="shared" si="11"/>
        <v>51</v>
      </c>
      <c r="B55" s="48">
        <v>1086</v>
      </c>
      <c r="C55" s="52" t="s">
        <v>57</v>
      </c>
      <c r="D55" s="48" t="s">
        <v>58</v>
      </c>
      <c r="E55" s="48">
        <f t="shared" si="6"/>
        <v>6</v>
      </c>
      <c r="F55" s="48">
        <f t="shared" si="7"/>
        <v>23</v>
      </c>
      <c r="G55" s="48">
        <v>1</v>
      </c>
      <c r="H55" s="48">
        <v>1</v>
      </c>
      <c r="I55" s="48">
        <v>0</v>
      </c>
      <c r="J55" s="48">
        <v>2</v>
      </c>
      <c r="K55" s="48">
        <v>0</v>
      </c>
      <c r="L55" s="48">
        <v>2</v>
      </c>
      <c r="M55" s="48">
        <f t="shared" si="8"/>
        <v>17</v>
      </c>
      <c r="N55" s="135">
        <f t="shared" si="9"/>
        <v>2.8333333333333335</v>
      </c>
      <c r="O55" s="48">
        <v>17</v>
      </c>
      <c r="P55" s="321">
        <f t="shared" si="10"/>
        <v>0.7391304347826086</v>
      </c>
      <c r="Q55" s="48"/>
      <c r="R55" s="48"/>
      <c r="S55" s="48"/>
      <c r="T55" s="48"/>
      <c r="U55" s="48"/>
      <c r="V55" s="18"/>
    </row>
    <row r="56" spans="1:22" ht="9" customHeight="1">
      <c r="A56" s="61">
        <f t="shared" si="11"/>
        <v>52</v>
      </c>
      <c r="B56" s="48">
        <v>1421</v>
      </c>
      <c r="C56" s="52" t="s">
        <v>193</v>
      </c>
      <c r="D56" s="48" t="s">
        <v>170</v>
      </c>
      <c r="E56" s="48">
        <f t="shared" si="6"/>
        <v>6</v>
      </c>
      <c r="F56" s="48">
        <f t="shared" si="7"/>
        <v>22</v>
      </c>
      <c r="G56" s="48">
        <v>2</v>
      </c>
      <c r="H56" s="48">
        <v>2</v>
      </c>
      <c r="I56" s="48">
        <v>1</v>
      </c>
      <c r="J56" s="48">
        <v>0</v>
      </c>
      <c r="K56" s="48">
        <v>0</v>
      </c>
      <c r="L56" s="48">
        <v>1</v>
      </c>
      <c r="M56" s="48">
        <f t="shared" si="8"/>
        <v>31</v>
      </c>
      <c r="N56" s="135">
        <f t="shared" si="9"/>
        <v>5.166666666666667</v>
      </c>
      <c r="O56" s="48">
        <v>16</v>
      </c>
      <c r="P56" s="321">
        <f t="shared" si="10"/>
        <v>0.7272727272727273</v>
      </c>
      <c r="Q56" s="48"/>
      <c r="R56" s="48"/>
      <c r="S56" s="48"/>
      <c r="T56" s="48"/>
      <c r="U56" s="48"/>
      <c r="V56" s="18"/>
    </row>
    <row r="57" spans="1:22" ht="9" customHeight="1">
      <c r="A57" s="61">
        <f t="shared" si="11"/>
        <v>53</v>
      </c>
      <c r="B57" s="48">
        <v>1398</v>
      </c>
      <c r="C57" s="52" t="s">
        <v>180</v>
      </c>
      <c r="D57" s="48" t="s">
        <v>171</v>
      </c>
      <c r="E57" s="48">
        <f t="shared" si="6"/>
        <v>13</v>
      </c>
      <c r="F57" s="48">
        <f t="shared" si="7"/>
        <v>47</v>
      </c>
      <c r="G57" s="48">
        <v>1</v>
      </c>
      <c r="H57" s="48">
        <v>1</v>
      </c>
      <c r="I57" s="48">
        <v>0</v>
      </c>
      <c r="J57" s="48">
        <v>1</v>
      </c>
      <c r="K57" s="48">
        <v>5</v>
      </c>
      <c r="L57" s="48">
        <v>5</v>
      </c>
      <c r="M57" s="48">
        <f t="shared" si="8"/>
        <v>20</v>
      </c>
      <c r="N57" s="135">
        <f t="shared" si="9"/>
        <v>1.5384615384615385</v>
      </c>
      <c r="O57" s="48">
        <v>34</v>
      </c>
      <c r="P57" s="321">
        <f t="shared" si="10"/>
        <v>0.723404255319149</v>
      </c>
      <c r="Q57" s="48"/>
      <c r="R57" s="48"/>
      <c r="S57" s="48"/>
      <c r="T57" s="48"/>
      <c r="U57" s="48"/>
      <c r="V57" s="18"/>
    </row>
    <row r="58" spans="1:22" ht="9" customHeight="1">
      <c r="A58" s="61">
        <f t="shared" si="11"/>
        <v>54</v>
      </c>
      <c r="B58" s="48">
        <v>1208</v>
      </c>
      <c r="C58" s="52" t="s">
        <v>80</v>
      </c>
      <c r="D58" s="48" t="s">
        <v>109</v>
      </c>
      <c r="E58" s="48">
        <f t="shared" si="6"/>
        <v>2</v>
      </c>
      <c r="F58" s="48">
        <f t="shared" si="7"/>
        <v>7</v>
      </c>
      <c r="G58" s="48">
        <v>1</v>
      </c>
      <c r="H58" s="48">
        <v>1</v>
      </c>
      <c r="I58" s="48">
        <v>0</v>
      </c>
      <c r="J58" s="48">
        <v>0</v>
      </c>
      <c r="K58" s="48">
        <v>0</v>
      </c>
      <c r="L58" s="48">
        <v>0</v>
      </c>
      <c r="M58" s="48">
        <f t="shared" si="8"/>
        <v>13</v>
      </c>
      <c r="N58" s="135">
        <f t="shared" si="9"/>
        <v>6.5</v>
      </c>
      <c r="O58" s="48">
        <v>5</v>
      </c>
      <c r="P58" s="321">
        <f t="shared" si="10"/>
        <v>0.7142857142857143</v>
      </c>
      <c r="Q58" s="48"/>
      <c r="R58" s="48"/>
      <c r="S58" s="48"/>
      <c r="T58" s="48"/>
      <c r="U58" s="48"/>
      <c r="V58" s="18"/>
    </row>
    <row r="59" spans="1:22" ht="9" customHeight="1">
      <c r="A59" s="61">
        <f t="shared" si="11"/>
        <v>55</v>
      </c>
      <c r="B59" s="48">
        <v>1129</v>
      </c>
      <c r="C59" s="49" t="s">
        <v>67</v>
      </c>
      <c r="D59" s="48" t="s">
        <v>58</v>
      </c>
      <c r="E59" s="48">
        <f t="shared" si="6"/>
        <v>13</v>
      </c>
      <c r="F59" s="48">
        <f t="shared" si="7"/>
        <v>44</v>
      </c>
      <c r="G59" s="48">
        <v>3</v>
      </c>
      <c r="H59" s="48">
        <v>1</v>
      </c>
      <c r="I59" s="48">
        <v>1</v>
      </c>
      <c r="J59" s="48">
        <v>0</v>
      </c>
      <c r="K59" s="48">
        <v>2</v>
      </c>
      <c r="L59" s="48">
        <v>6</v>
      </c>
      <c r="M59" s="48">
        <f t="shared" si="8"/>
        <v>34</v>
      </c>
      <c r="N59" s="135">
        <f t="shared" si="9"/>
        <v>2.6153846153846154</v>
      </c>
      <c r="O59" s="48">
        <v>30</v>
      </c>
      <c r="P59" s="321">
        <f t="shared" si="10"/>
        <v>0.6818181818181818</v>
      </c>
      <c r="Q59" s="48"/>
      <c r="R59" s="48"/>
      <c r="S59" s="48"/>
      <c r="T59" s="48"/>
      <c r="U59" s="48"/>
      <c r="V59" s="18"/>
    </row>
    <row r="60" spans="1:22" ht="9" customHeight="1">
      <c r="A60" s="61">
        <f t="shared" si="11"/>
        <v>56</v>
      </c>
      <c r="B60" s="48">
        <v>1359</v>
      </c>
      <c r="C60" s="52" t="s">
        <v>161</v>
      </c>
      <c r="D60" s="48" t="s">
        <v>109</v>
      </c>
      <c r="E60" s="48">
        <f t="shared" si="6"/>
        <v>4</v>
      </c>
      <c r="F60" s="48">
        <f t="shared" si="7"/>
        <v>15</v>
      </c>
      <c r="G60" s="48">
        <v>1</v>
      </c>
      <c r="H60" s="48">
        <v>1</v>
      </c>
      <c r="I60" s="48">
        <v>0</v>
      </c>
      <c r="J60" s="48">
        <v>1</v>
      </c>
      <c r="K60" s="48">
        <v>0</v>
      </c>
      <c r="L60" s="48">
        <v>1</v>
      </c>
      <c r="M60" s="48">
        <f t="shared" si="8"/>
        <v>15</v>
      </c>
      <c r="N60" s="135">
        <f t="shared" si="9"/>
        <v>3.75</v>
      </c>
      <c r="O60" s="48">
        <v>10</v>
      </c>
      <c r="P60" s="321">
        <f t="shared" si="10"/>
        <v>0.6666666666666666</v>
      </c>
      <c r="Q60" s="48"/>
      <c r="R60" s="48"/>
      <c r="S60" s="48"/>
      <c r="T60" s="48"/>
      <c r="U60" s="48"/>
      <c r="V60" s="18"/>
    </row>
    <row r="61" spans="1:22" ht="9" customHeight="1">
      <c r="A61" s="61">
        <f t="shared" si="11"/>
        <v>57</v>
      </c>
      <c r="B61" s="48">
        <v>1044</v>
      </c>
      <c r="C61" s="52" t="s">
        <v>115</v>
      </c>
      <c r="D61" s="48" t="s">
        <v>203</v>
      </c>
      <c r="E61" s="48">
        <f t="shared" si="6"/>
        <v>7</v>
      </c>
      <c r="F61" s="48">
        <f t="shared" si="7"/>
        <v>23</v>
      </c>
      <c r="G61" s="48">
        <v>1</v>
      </c>
      <c r="H61" s="48">
        <v>0</v>
      </c>
      <c r="I61" s="48">
        <v>0</v>
      </c>
      <c r="J61" s="48">
        <v>1</v>
      </c>
      <c r="K61" s="48">
        <v>0</v>
      </c>
      <c r="L61" s="48">
        <v>5</v>
      </c>
      <c r="M61" s="48">
        <f t="shared" si="8"/>
        <v>9</v>
      </c>
      <c r="N61" s="135">
        <f t="shared" si="9"/>
        <v>1.2857142857142858</v>
      </c>
      <c r="O61" s="48">
        <v>15</v>
      </c>
      <c r="P61" s="321">
        <f t="shared" si="10"/>
        <v>0.6521739130434783</v>
      </c>
      <c r="Q61" s="48"/>
      <c r="R61" s="48"/>
      <c r="S61" s="48"/>
      <c r="T61" s="48"/>
      <c r="U61" s="48"/>
      <c r="V61" s="18"/>
    </row>
    <row r="62" spans="1:22" ht="9" customHeight="1">
      <c r="A62" s="61">
        <f t="shared" si="11"/>
        <v>58</v>
      </c>
      <c r="B62" s="48">
        <v>1027</v>
      </c>
      <c r="C62" s="52" t="s">
        <v>114</v>
      </c>
      <c r="D62" s="48" t="s">
        <v>28</v>
      </c>
      <c r="E62" s="48">
        <f t="shared" si="6"/>
        <v>12</v>
      </c>
      <c r="F62" s="48">
        <f t="shared" si="7"/>
        <v>43</v>
      </c>
      <c r="G62" s="48">
        <v>5</v>
      </c>
      <c r="H62" s="48">
        <v>3</v>
      </c>
      <c r="I62" s="48">
        <v>0</v>
      </c>
      <c r="J62" s="48">
        <v>1</v>
      </c>
      <c r="K62" s="48">
        <v>2</v>
      </c>
      <c r="L62" s="48">
        <v>1</v>
      </c>
      <c r="M62" s="48">
        <f t="shared" si="8"/>
        <v>57</v>
      </c>
      <c r="N62" s="135">
        <f t="shared" si="9"/>
        <v>4.75</v>
      </c>
      <c r="O62" s="48">
        <v>28</v>
      </c>
      <c r="P62" s="321">
        <f t="shared" si="10"/>
        <v>0.6511627906976745</v>
      </c>
      <c r="Q62" s="48"/>
      <c r="R62" s="48">
        <v>174</v>
      </c>
      <c r="S62" s="48"/>
      <c r="T62" s="48"/>
      <c r="U62" s="48"/>
      <c r="V62" s="18"/>
    </row>
    <row r="63" spans="1:22" ht="9" customHeight="1">
      <c r="A63" s="510">
        <f t="shared" si="11"/>
        <v>59</v>
      </c>
      <c r="B63" s="511">
        <v>1440</v>
      </c>
      <c r="C63" s="515" t="s">
        <v>214</v>
      </c>
      <c r="D63" s="511" t="s">
        <v>207</v>
      </c>
      <c r="E63" s="511">
        <f t="shared" si="6"/>
        <v>4</v>
      </c>
      <c r="F63" s="511">
        <f t="shared" si="7"/>
        <v>17</v>
      </c>
      <c r="G63" s="511">
        <v>0</v>
      </c>
      <c r="H63" s="511">
        <v>0</v>
      </c>
      <c r="I63" s="511">
        <v>0</v>
      </c>
      <c r="J63" s="511">
        <v>2</v>
      </c>
      <c r="K63" s="511">
        <v>1</v>
      </c>
      <c r="L63" s="511">
        <v>1</v>
      </c>
      <c r="M63" s="511">
        <f t="shared" si="8"/>
        <v>5</v>
      </c>
      <c r="N63" s="513">
        <f t="shared" si="9"/>
        <v>1.25</v>
      </c>
      <c r="O63" s="511">
        <v>11</v>
      </c>
      <c r="P63" s="514">
        <f t="shared" si="10"/>
        <v>0.6470588235294118</v>
      </c>
      <c r="Q63" s="511"/>
      <c r="R63" s="511"/>
      <c r="S63" s="511"/>
      <c r="T63" s="511"/>
      <c r="U63" s="511"/>
      <c r="V63" s="18"/>
    </row>
    <row r="64" spans="1:22" ht="9" customHeight="1">
      <c r="A64" s="61">
        <f t="shared" si="11"/>
        <v>60</v>
      </c>
      <c r="B64" s="48">
        <v>1011</v>
      </c>
      <c r="C64" s="49" t="s">
        <v>23</v>
      </c>
      <c r="D64" s="48" t="s">
        <v>17</v>
      </c>
      <c r="E64" s="48">
        <f t="shared" si="6"/>
        <v>4</v>
      </c>
      <c r="F64" s="48">
        <f t="shared" si="7"/>
        <v>16</v>
      </c>
      <c r="G64" s="48">
        <v>0</v>
      </c>
      <c r="H64" s="48">
        <v>3</v>
      </c>
      <c r="I64" s="48">
        <v>0</v>
      </c>
      <c r="J64" s="48">
        <v>0</v>
      </c>
      <c r="K64" s="48">
        <v>1</v>
      </c>
      <c r="L64" s="48">
        <v>0</v>
      </c>
      <c r="M64" s="48">
        <f t="shared" si="8"/>
        <v>19</v>
      </c>
      <c r="N64" s="135">
        <f t="shared" si="9"/>
        <v>4.75</v>
      </c>
      <c r="O64" s="48">
        <v>10</v>
      </c>
      <c r="P64" s="321">
        <f t="shared" si="10"/>
        <v>0.625</v>
      </c>
      <c r="Q64" s="48"/>
      <c r="R64" s="48"/>
      <c r="S64" s="48"/>
      <c r="T64" s="48"/>
      <c r="U64" s="48"/>
      <c r="V64" s="18"/>
    </row>
    <row r="65" spans="1:22" ht="9" customHeight="1">
      <c r="A65" s="61">
        <f t="shared" si="11"/>
        <v>61</v>
      </c>
      <c r="B65" s="48">
        <v>1344</v>
      </c>
      <c r="C65" s="49" t="s">
        <v>159</v>
      </c>
      <c r="D65" s="48" t="s">
        <v>170</v>
      </c>
      <c r="E65" s="48">
        <f t="shared" si="6"/>
        <v>1</v>
      </c>
      <c r="F65" s="48">
        <f t="shared" si="7"/>
        <v>5</v>
      </c>
      <c r="G65" s="48">
        <v>0</v>
      </c>
      <c r="H65" s="48">
        <v>0</v>
      </c>
      <c r="I65" s="48">
        <v>1</v>
      </c>
      <c r="J65" s="48">
        <v>0</v>
      </c>
      <c r="K65" s="48">
        <v>0</v>
      </c>
      <c r="L65" s="48">
        <v>0</v>
      </c>
      <c r="M65" s="48">
        <f t="shared" si="8"/>
        <v>5</v>
      </c>
      <c r="N65" s="135">
        <f t="shared" si="9"/>
        <v>5</v>
      </c>
      <c r="O65" s="48">
        <v>3</v>
      </c>
      <c r="P65" s="321">
        <f t="shared" si="10"/>
        <v>0.6</v>
      </c>
      <c r="Q65" s="48"/>
      <c r="R65" s="48"/>
      <c r="S65" s="48"/>
      <c r="T65" s="48"/>
      <c r="U65" s="48"/>
      <c r="V65" s="18"/>
    </row>
    <row r="66" spans="1:22" ht="9" customHeight="1">
      <c r="A66" s="61">
        <f t="shared" si="11"/>
        <v>62</v>
      </c>
      <c r="B66" s="48">
        <v>1311</v>
      </c>
      <c r="C66" s="52" t="s">
        <v>138</v>
      </c>
      <c r="D66" s="48" t="s">
        <v>171</v>
      </c>
      <c r="E66" s="48">
        <f t="shared" si="6"/>
        <v>10</v>
      </c>
      <c r="F66" s="48">
        <f t="shared" si="7"/>
        <v>37</v>
      </c>
      <c r="G66" s="48">
        <v>2</v>
      </c>
      <c r="H66" s="48">
        <v>2</v>
      </c>
      <c r="I66" s="48">
        <v>0</v>
      </c>
      <c r="J66" s="48">
        <v>1</v>
      </c>
      <c r="K66" s="48">
        <v>3</v>
      </c>
      <c r="L66" s="48">
        <v>2</v>
      </c>
      <c r="M66" s="48">
        <f t="shared" si="8"/>
        <v>31</v>
      </c>
      <c r="N66" s="135">
        <f t="shared" si="9"/>
        <v>3.1</v>
      </c>
      <c r="O66" s="48">
        <v>22</v>
      </c>
      <c r="P66" s="321">
        <f t="shared" si="10"/>
        <v>0.5945945945945946</v>
      </c>
      <c r="Q66" s="48"/>
      <c r="R66" s="48"/>
      <c r="S66" s="48"/>
      <c r="T66" s="48"/>
      <c r="U66" s="48"/>
      <c r="V66" s="18"/>
    </row>
    <row r="67" spans="1:22" ht="9" customHeight="1">
      <c r="A67" s="61">
        <f t="shared" si="11"/>
        <v>63</v>
      </c>
      <c r="B67" s="48">
        <v>1323</v>
      </c>
      <c r="C67" s="52" t="s">
        <v>145</v>
      </c>
      <c r="D67" s="48" t="s">
        <v>17</v>
      </c>
      <c r="E67" s="48">
        <f t="shared" si="6"/>
        <v>10</v>
      </c>
      <c r="F67" s="48">
        <f t="shared" si="7"/>
        <v>34</v>
      </c>
      <c r="G67" s="48">
        <v>3</v>
      </c>
      <c r="H67" s="48">
        <v>0</v>
      </c>
      <c r="I67" s="48">
        <v>0</v>
      </c>
      <c r="J67" s="48">
        <v>1</v>
      </c>
      <c r="K67" s="48">
        <v>2</v>
      </c>
      <c r="L67" s="48">
        <v>4</v>
      </c>
      <c r="M67" s="48">
        <f t="shared" si="8"/>
        <v>25</v>
      </c>
      <c r="N67" s="135">
        <f t="shared" si="9"/>
        <v>2.5</v>
      </c>
      <c r="O67" s="48">
        <v>19</v>
      </c>
      <c r="P67" s="321">
        <f t="shared" si="10"/>
        <v>0.5588235294117647</v>
      </c>
      <c r="Q67" s="48"/>
      <c r="R67" s="48"/>
      <c r="S67" s="48"/>
      <c r="T67" s="48"/>
      <c r="U67" s="48"/>
      <c r="V67" s="18"/>
    </row>
    <row r="68" spans="1:22" ht="9" customHeight="1">
      <c r="A68" s="61">
        <f t="shared" si="11"/>
        <v>64</v>
      </c>
      <c r="B68" s="48">
        <v>1447</v>
      </c>
      <c r="C68" s="49" t="s">
        <v>335</v>
      </c>
      <c r="D68" s="48" t="s">
        <v>110</v>
      </c>
      <c r="E68" s="48">
        <f t="shared" si="6"/>
        <v>7</v>
      </c>
      <c r="F68" s="48">
        <f t="shared" si="7"/>
        <v>27</v>
      </c>
      <c r="G68" s="48">
        <v>3</v>
      </c>
      <c r="H68" s="48">
        <v>2</v>
      </c>
      <c r="I68" s="48">
        <v>0</v>
      </c>
      <c r="J68" s="48">
        <v>2</v>
      </c>
      <c r="K68" s="48">
        <v>0</v>
      </c>
      <c r="L68" s="48">
        <v>0</v>
      </c>
      <c r="M68" s="48">
        <f t="shared" si="8"/>
        <v>37</v>
      </c>
      <c r="N68" s="135">
        <f t="shared" si="9"/>
        <v>5.285714285714286</v>
      </c>
      <c r="O68" s="48">
        <v>15</v>
      </c>
      <c r="P68" s="321">
        <f t="shared" si="10"/>
        <v>0.5555555555555556</v>
      </c>
      <c r="Q68" s="48"/>
      <c r="R68" s="48"/>
      <c r="S68" s="48"/>
      <c r="T68" s="48"/>
      <c r="U68" s="48"/>
      <c r="V68" s="18"/>
    </row>
    <row r="69" spans="1:22" ht="9" customHeight="1">
      <c r="A69" s="200">
        <f t="shared" si="11"/>
        <v>65</v>
      </c>
      <c r="B69" s="159">
        <v>1185</v>
      </c>
      <c r="C69" s="294" t="s">
        <v>108</v>
      </c>
      <c r="D69" s="159" t="s">
        <v>109</v>
      </c>
      <c r="E69" s="48">
        <f aca="true" t="shared" si="12" ref="E69:E100">G69+H69+I69+J69+K69+L69</f>
        <v>12</v>
      </c>
      <c r="F69" s="159">
        <f aca="true" t="shared" si="13" ref="F69:F100">G69*3+H69*4+I69*5+J69*5+K69*4+L69*3</f>
        <v>49</v>
      </c>
      <c r="G69" s="159">
        <v>0</v>
      </c>
      <c r="H69" s="159">
        <v>0</v>
      </c>
      <c r="I69" s="159">
        <v>2</v>
      </c>
      <c r="J69" s="159">
        <v>3</v>
      </c>
      <c r="K69" s="159">
        <v>3</v>
      </c>
      <c r="L69" s="159">
        <v>4</v>
      </c>
      <c r="M69" s="159">
        <f aca="true" t="shared" si="14" ref="M69:M100">G69*7+H69*6+I69*5+J69*2+K69</f>
        <v>19</v>
      </c>
      <c r="N69" s="135">
        <f aca="true" t="shared" si="15" ref="N69:N100">M69/E69</f>
        <v>1.5833333333333333</v>
      </c>
      <c r="O69" s="159">
        <v>26</v>
      </c>
      <c r="P69" s="321">
        <f aca="true" t="shared" si="16" ref="P69:P100">O69/F69</f>
        <v>0.5306122448979592</v>
      </c>
      <c r="Q69" s="159"/>
      <c r="R69" s="159"/>
      <c r="S69" s="159"/>
      <c r="T69" s="159"/>
      <c r="U69" s="159"/>
      <c r="V69" s="18"/>
    </row>
    <row r="70" spans="1:22" ht="9" customHeight="1">
      <c r="A70" s="61">
        <f aca="true" t="shared" si="17" ref="A70:A101">A69+1</f>
        <v>66</v>
      </c>
      <c r="B70" s="48">
        <v>1003</v>
      </c>
      <c r="C70" s="52" t="s">
        <v>99</v>
      </c>
      <c r="D70" s="48" t="s">
        <v>109</v>
      </c>
      <c r="E70" s="48">
        <f t="shared" si="12"/>
        <v>11</v>
      </c>
      <c r="F70" s="48">
        <f t="shared" si="13"/>
        <v>44</v>
      </c>
      <c r="G70" s="48">
        <v>3</v>
      </c>
      <c r="H70" s="48">
        <v>2</v>
      </c>
      <c r="I70" s="48">
        <v>3</v>
      </c>
      <c r="J70" s="48">
        <v>1</v>
      </c>
      <c r="K70" s="48">
        <v>1</v>
      </c>
      <c r="L70" s="48">
        <v>1</v>
      </c>
      <c r="M70" s="48">
        <f t="shared" si="14"/>
        <v>51</v>
      </c>
      <c r="N70" s="135">
        <f t="shared" si="15"/>
        <v>4.636363636363637</v>
      </c>
      <c r="O70" s="48">
        <v>23</v>
      </c>
      <c r="P70" s="321">
        <f t="shared" si="16"/>
        <v>0.5227272727272727</v>
      </c>
      <c r="Q70" s="48"/>
      <c r="R70" s="48"/>
      <c r="S70" s="48"/>
      <c r="T70" s="48"/>
      <c r="U70" s="48"/>
      <c r="V70" s="18"/>
    </row>
    <row r="71" spans="1:22" ht="9" customHeight="1">
      <c r="A71" s="510">
        <f t="shared" si="17"/>
        <v>67</v>
      </c>
      <c r="B71" s="511">
        <v>1071</v>
      </c>
      <c r="C71" s="515" t="s">
        <v>206</v>
      </c>
      <c r="D71" s="511" t="s">
        <v>207</v>
      </c>
      <c r="E71" s="511">
        <f t="shared" si="12"/>
        <v>11</v>
      </c>
      <c r="F71" s="511">
        <f t="shared" si="13"/>
        <v>41</v>
      </c>
      <c r="G71" s="511">
        <v>1</v>
      </c>
      <c r="H71" s="511">
        <v>5</v>
      </c>
      <c r="I71" s="511">
        <v>0</v>
      </c>
      <c r="J71" s="511">
        <v>0</v>
      </c>
      <c r="K71" s="511">
        <v>3</v>
      </c>
      <c r="L71" s="511">
        <v>2</v>
      </c>
      <c r="M71" s="511">
        <f t="shared" si="14"/>
        <v>40</v>
      </c>
      <c r="N71" s="513">
        <f t="shared" si="15"/>
        <v>3.6363636363636362</v>
      </c>
      <c r="O71" s="511">
        <v>21</v>
      </c>
      <c r="P71" s="514">
        <f t="shared" si="16"/>
        <v>0.5121951219512195</v>
      </c>
      <c r="Q71" s="511"/>
      <c r="R71" s="511"/>
      <c r="S71" s="511"/>
      <c r="T71" s="511"/>
      <c r="U71" s="511"/>
      <c r="V71" s="18"/>
    </row>
    <row r="72" spans="1:22" ht="9" customHeight="1">
      <c r="A72" s="510">
        <f t="shared" si="17"/>
        <v>68</v>
      </c>
      <c r="B72" s="511">
        <v>1434</v>
      </c>
      <c r="C72" s="515" t="s">
        <v>208</v>
      </c>
      <c r="D72" s="511" t="s">
        <v>207</v>
      </c>
      <c r="E72" s="511">
        <f t="shared" si="12"/>
        <v>14</v>
      </c>
      <c r="F72" s="511">
        <f t="shared" si="13"/>
        <v>57</v>
      </c>
      <c r="G72" s="511">
        <v>4</v>
      </c>
      <c r="H72" s="511">
        <v>0</v>
      </c>
      <c r="I72" s="511">
        <v>1</v>
      </c>
      <c r="J72" s="511">
        <v>5</v>
      </c>
      <c r="K72" s="511">
        <v>3</v>
      </c>
      <c r="L72" s="511">
        <v>1</v>
      </c>
      <c r="M72" s="511">
        <f t="shared" si="14"/>
        <v>46</v>
      </c>
      <c r="N72" s="513">
        <f t="shared" si="15"/>
        <v>3.2857142857142856</v>
      </c>
      <c r="O72" s="511">
        <v>28</v>
      </c>
      <c r="P72" s="514">
        <f t="shared" si="16"/>
        <v>0.49122807017543857</v>
      </c>
      <c r="Q72" s="511"/>
      <c r="R72" s="511"/>
      <c r="S72" s="511"/>
      <c r="T72" s="511"/>
      <c r="U72" s="511"/>
      <c r="V72" s="18"/>
    </row>
    <row r="73" spans="1:22" ht="9" customHeight="1">
      <c r="A73" s="61">
        <f t="shared" si="17"/>
        <v>69</v>
      </c>
      <c r="B73" s="48">
        <v>1395</v>
      </c>
      <c r="C73" s="52" t="s">
        <v>179</v>
      </c>
      <c r="D73" s="48" t="s">
        <v>58</v>
      </c>
      <c r="E73" s="48">
        <f t="shared" si="12"/>
        <v>9</v>
      </c>
      <c r="F73" s="48">
        <f t="shared" si="13"/>
        <v>35</v>
      </c>
      <c r="G73" s="48">
        <v>0</v>
      </c>
      <c r="H73" s="48">
        <v>2</v>
      </c>
      <c r="I73" s="48">
        <v>0</v>
      </c>
      <c r="J73" s="48">
        <v>2</v>
      </c>
      <c r="K73" s="48">
        <v>2</v>
      </c>
      <c r="L73" s="48">
        <v>3</v>
      </c>
      <c r="M73" s="48">
        <f t="shared" si="14"/>
        <v>18</v>
      </c>
      <c r="N73" s="201">
        <f t="shared" si="15"/>
        <v>2</v>
      </c>
      <c r="O73" s="48">
        <v>17</v>
      </c>
      <c r="P73" s="321">
        <f t="shared" si="16"/>
        <v>0.4857142857142857</v>
      </c>
      <c r="Q73" s="48"/>
      <c r="R73" s="48">
        <v>145</v>
      </c>
      <c r="S73" s="48"/>
      <c r="T73" s="48"/>
      <c r="U73" s="48"/>
      <c r="V73" s="18"/>
    </row>
    <row r="74" spans="1:22" ht="9" customHeight="1">
      <c r="A74" s="510">
        <f t="shared" si="17"/>
        <v>70</v>
      </c>
      <c r="B74" s="511">
        <v>1439</v>
      </c>
      <c r="C74" s="515" t="s">
        <v>213</v>
      </c>
      <c r="D74" s="511" t="s">
        <v>207</v>
      </c>
      <c r="E74" s="511">
        <f t="shared" si="12"/>
        <v>6</v>
      </c>
      <c r="F74" s="511">
        <f t="shared" si="13"/>
        <v>23</v>
      </c>
      <c r="G74" s="511">
        <v>1</v>
      </c>
      <c r="H74" s="511">
        <v>1</v>
      </c>
      <c r="I74" s="511">
        <v>1</v>
      </c>
      <c r="J74" s="511">
        <v>0</v>
      </c>
      <c r="K74" s="511">
        <v>2</v>
      </c>
      <c r="L74" s="511">
        <v>1</v>
      </c>
      <c r="M74" s="511">
        <f t="shared" si="14"/>
        <v>20</v>
      </c>
      <c r="N74" s="516">
        <f t="shared" si="15"/>
        <v>3.3333333333333335</v>
      </c>
      <c r="O74" s="511">
        <v>11</v>
      </c>
      <c r="P74" s="514">
        <f t="shared" si="16"/>
        <v>0.4782608695652174</v>
      </c>
      <c r="Q74" s="511">
        <v>1</v>
      </c>
      <c r="R74" s="511"/>
      <c r="S74" s="511"/>
      <c r="T74" s="511"/>
      <c r="U74" s="511"/>
      <c r="V74" s="18"/>
    </row>
    <row r="75" spans="1:22" ht="9" customHeight="1">
      <c r="A75" s="200">
        <f t="shared" si="17"/>
        <v>71</v>
      </c>
      <c r="B75" s="159">
        <v>1101</v>
      </c>
      <c r="C75" s="294" t="s">
        <v>121</v>
      </c>
      <c r="D75" s="159" t="s">
        <v>170</v>
      </c>
      <c r="E75" s="159">
        <f t="shared" si="12"/>
        <v>2</v>
      </c>
      <c r="F75" s="159">
        <f t="shared" si="13"/>
        <v>9</v>
      </c>
      <c r="G75" s="159">
        <v>0</v>
      </c>
      <c r="H75" s="159">
        <v>0</v>
      </c>
      <c r="I75" s="159">
        <v>1</v>
      </c>
      <c r="J75" s="159">
        <v>0</v>
      </c>
      <c r="K75" s="159">
        <v>1</v>
      </c>
      <c r="L75" s="159">
        <v>0</v>
      </c>
      <c r="M75" s="159">
        <f t="shared" si="14"/>
        <v>6</v>
      </c>
      <c r="N75" s="201">
        <f t="shared" si="15"/>
        <v>3</v>
      </c>
      <c r="O75" s="159">
        <v>4</v>
      </c>
      <c r="P75" s="327">
        <f t="shared" si="16"/>
        <v>0.4444444444444444</v>
      </c>
      <c r="Q75" s="159"/>
      <c r="R75" s="159"/>
      <c r="S75" s="159"/>
      <c r="T75" s="159"/>
      <c r="U75" s="159"/>
      <c r="V75" s="18"/>
    </row>
    <row r="76" spans="1:22" ht="9" customHeight="1">
      <c r="A76" s="61">
        <f t="shared" si="17"/>
        <v>72</v>
      </c>
      <c r="B76" s="48">
        <v>1423</v>
      </c>
      <c r="C76" s="52" t="s">
        <v>195</v>
      </c>
      <c r="D76" s="48" t="s">
        <v>172</v>
      </c>
      <c r="E76" s="48">
        <f t="shared" si="12"/>
        <v>13</v>
      </c>
      <c r="F76" s="48">
        <f t="shared" si="13"/>
        <v>48</v>
      </c>
      <c r="G76" s="48">
        <v>0</v>
      </c>
      <c r="H76" s="48">
        <v>2</v>
      </c>
      <c r="I76" s="48">
        <v>1</v>
      </c>
      <c r="J76" s="48">
        <v>2</v>
      </c>
      <c r="K76" s="48">
        <v>1</v>
      </c>
      <c r="L76" s="48">
        <v>7</v>
      </c>
      <c r="M76" s="48">
        <f t="shared" si="14"/>
        <v>22</v>
      </c>
      <c r="N76" s="135">
        <f t="shared" si="15"/>
        <v>1.6923076923076923</v>
      </c>
      <c r="O76" s="48">
        <v>21</v>
      </c>
      <c r="P76" s="321">
        <f t="shared" si="16"/>
        <v>0.4375</v>
      </c>
      <c r="Q76" s="48"/>
      <c r="R76" s="48"/>
      <c r="S76" s="48"/>
      <c r="T76" s="48"/>
      <c r="U76" s="48"/>
      <c r="V76" s="18"/>
    </row>
    <row r="77" spans="1:22" ht="9" customHeight="1">
      <c r="A77" s="200">
        <f t="shared" si="17"/>
        <v>73</v>
      </c>
      <c r="B77" s="159">
        <v>1107</v>
      </c>
      <c r="C77" s="294" t="s">
        <v>124</v>
      </c>
      <c r="D77" s="159" t="s">
        <v>170</v>
      </c>
      <c r="E77" s="159">
        <f t="shared" si="12"/>
        <v>4</v>
      </c>
      <c r="F77" s="159">
        <f t="shared" si="13"/>
        <v>14</v>
      </c>
      <c r="G77" s="159">
        <v>1</v>
      </c>
      <c r="H77" s="159">
        <v>1</v>
      </c>
      <c r="I77" s="159">
        <v>0</v>
      </c>
      <c r="J77" s="159">
        <v>0</v>
      </c>
      <c r="K77" s="159">
        <v>1</v>
      </c>
      <c r="L77" s="159">
        <v>1</v>
      </c>
      <c r="M77" s="159">
        <f t="shared" si="14"/>
        <v>14</v>
      </c>
      <c r="N77" s="135">
        <f t="shared" si="15"/>
        <v>3.5</v>
      </c>
      <c r="O77" s="159">
        <v>6</v>
      </c>
      <c r="P77" s="327">
        <f t="shared" si="16"/>
        <v>0.42857142857142855</v>
      </c>
      <c r="Q77" s="159"/>
      <c r="R77" s="159"/>
      <c r="S77" s="159"/>
      <c r="T77" s="159"/>
      <c r="U77" s="159"/>
      <c r="V77" s="18"/>
    </row>
    <row r="78" spans="1:22" ht="9" customHeight="1">
      <c r="A78" s="61">
        <f t="shared" si="17"/>
        <v>74</v>
      </c>
      <c r="B78" s="48">
        <v>1433</v>
      </c>
      <c r="C78" s="52" t="s">
        <v>205</v>
      </c>
      <c r="D78" s="48" t="s">
        <v>171</v>
      </c>
      <c r="E78" s="159">
        <f t="shared" si="12"/>
        <v>12</v>
      </c>
      <c r="F78" s="159">
        <f t="shared" si="13"/>
        <v>46</v>
      </c>
      <c r="G78" s="159">
        <v>0</v>
      </c>
      <c r="H78" s="159">
        <v>2</v>
      </c>
      <c r="I78" s="159">
        <v>3</v>
      </c>
      <c r="J78" s="159">
        <v>1</v>
      </c>
      <c r="K78" s="159">
        <v>0</v>
      </c>
      <c r="L78" s="159">
        <v>6</v>
      </c>
      <c r="M78" s="159">
        <f t="shared" si="14"/>
        <v>29</v>
      </c>
      <c r="N78" s="201">
        <f t="shared" si="15"/>
        <v>2.4166666666666665</v>
      </c>
      <c r="O78" s="159">
        <v>19</v>
      </c>
      <c r="P78" s="327">
        <f t="shared" si="16"/>
        <v>0.41304347826086957</v>
      </c>
      <c r="Q78" s="48"/>
      <c r="R78" s="48"/>
      <c r="S78" s="48"/>
      <c r="T78" s="48"/>
      <c r="U78" s="48"/>
      <c r="V78" s="18"/>
    </row>
    <row r="79" spans="1:22" ht="9" customHeight="1">
      <c r="A79" s="61">
        <f t="shared" si="17"/>
        <v>75</v>
      </c>
      <c r="B79" s="48">
        <v>1405</v>
      </c>
      <c r="C79" s="52" t="s">
        <v>185</v>
      </c>
      <c r="D79" s="48" t="s">
        <v>172</v>
      </c>
      <c r="E79" s="48">
        <f t="shared" si="12"/>
        <v>13</v>
      </c>
      <c r="F79" s="48">
        <f t="shared" si="13"/>
        <v>49</v>
      </c>
      <c r="G79" s="48">
        <v>3</v>
      </c>
      <c r="H79" s="48">
        <v>0</v>
      </c>
      <c r="I79" s="48">
        <v>1</v>
      </c>
      <c r="J79" s="48">
        <v>2</v>
      </c>
      <c r="K79" s="48">
        <v>4</v>
      </c>
      <c r="L79" s="48">
        <v>3</v>
      </c>
      <c r="M79" s="48">
        <f t="shared" si="14"/>
        <v>34</v>
      </c>
      <c r="N79" s="135">
        <f t="shared" si="15"/>
        <v>2.6153846153846154</v>
      </c>
      <c r="O79" s="48">
        <v>20</v>
      </c>
      <c r="P79" s="321">
        <f t="shared" si="16"/>
        <v>0.40816326530612246</v>
      </c>
      <c r="Q79" s="48">
        <v>1</v>
      </c>
      <c r="R79" s="48">
        <v>156</v>
      </c>
      <c r="S79" s="48"/>
      <c r="T79" s="48">
        <v>126</v>
      </c>
      <c r="U79" s="48"/>
      <c r="V79" s="18"/>
    </row>
    <row r="80" spans="1:22" ht="9" customHeight="1">
      <c r="A80" s="510">
        <f t="shared" si="17"/>
        <v>76</v>
      </c>
      <c r="B80" s="511">
        <v>1326</v>
      </c>
      <c r="C80" s="515" t="s">
        <v>147</v>
      </c>
      <c r="D80" s="511" t="s">
        <v>207</v>
      </c>
      <c r="E80" s="511">
        <f t="shared" si="12"/>
        <v>3</v>
      </c>
      <c r="F80" s="511">
        <f t="shared" si="13"/>
        <v>10</v>
      </c>
      <c r="G80" s="511">
        <v>0</v>
      </c>
      <c r="H80" s="511">
        <v>0</v>
      </c>
      <c r="I80" s="511">
        <v>0</v>
      </c>
      <c r="J80" s="511">
        <v>0</v>
      </c>
      <c r="K80" s="511">
        <v>1</v>
      </c>
      <c r="L80" s="511">
        <v>2</v>
      </c>
      <c r="M80" s="511">
        <f t="shared" si="14"/>
        <v>1</v>
      </c>
      <c r="N80" s="513">
        <f t="shared" si="15"/>
        <v>0.3333333333333333</v>
      </c>
      <c r="O80" s="511">
        <v>4</v>
      </c>
      <c r="P80" s="514">
        <f t="shared" si="16"/>
        <v>0.4</v>
      </c>
      <c r="Q80" s="511"/>
      <c r="R80" s="511"/>
      <c r="S80" s="511"/>
      <c r="T80" s="511"/>
      <c r="U80" s="511"/>
      <c r="V80" s="18"/>
    </row>
    <row r="81" spans="1:22" ht="9" customHeight="1">
      <c r="A81" s="61">
        <f t="shared" si="17"/>
        <v>77</v>
      </c>
      <c r="B81" s="48">
        <v>1358</v>
      </c>
      <c r="C81" s="52" t="s">
        <v>160</v>
      </c>
      <c r="D81" s="48" t="s">
        <v>172</v>
      </c>
      <c r="E81" s="48">
        <f t="shared" si="12"/>
        <v>8</v>
      </c>
      <c r="F81" s="48">
        <f t="shared" si="13"/>
        <v>31</v>
      </c>
      <c r="G81" s="48">
        <v>1</v>
      </c>
      <c r="H81" s="48">
        <v>1</v>
      </c>
      <c r="I81" s="48">
        <v>0</v>
      </c>
      <c r="J81" s="48">
        <v>3</v>
      </c>
      <c r="K81" s="48">
        <v>0</v>
      </c>
      <c r="L81" s="48">
        <v>3</v>
      </c>
      <c r="M81" s="48">
        <f t="shared" si="14"/>
        <v>19</v>
      </c>
      <c r="N81" s="135">
        <f t="shared" si="15"/>
        <v>2.375</v>
      </c>
      <c r="O81" s="48">
        <v>12</v>
      </c>
      <c r="P81" s="321">
        <f t="shared" si="16"/>
        <v>0.3870967741935484</v>
      </c>
      <c r="Q81" s="48"/>
      <c r="R81" s="48"/>
      <c r="S81" s="48"/>
      <c r="T81" s="48"/>
      <c r="U81" s="48"/>
      <c r="V81" s="18"/>
    </row>
    <row r="82" spans="1:22" ht="9" customHeight="1">
      <c r="A82" s="61">
        <f t="shared" si="17"/>
        <v>78</v>
      </c>
      <c r="B82" s="48">
        <v>1385</v>
      </c>
      <c r="C82" s="52" t="s">
        <v>175</v>
      </c>
      <c r="D82" s="48" t="s">
        <v>170</v>
      </c>
      <c r="E82" s="48">
        <f t="shared" si="12"/>
        <v>5</v>
      </c>
      <c r="F82" s="48">
        <f t="shared" si="13"/>
        <v>21</v>
      </c>
      <c r="G82" s="48">
        <v>1</v>
      </c>
      <c r="H82" s="48">
        <v>1</v>
      </c>
      <c r="I82" s="48">
        <v>1</v>
      </c>
      <c r="J82" s="48">
        <v>1</v>
      </c>
      <c r="K82" s="48">
        <v>1</v>
      </c>
      <c r="L82" s="48">
        <v>0</v>
      </c>
      <c r="M82" s="48">
        <f t="shared" si="14"/>
        <v>21</v>
      </c>
      <c r="N82" s="135">
        <f t="shared" si="15"/>
        <v>4.2</v>
      </c>
      <c r="O82" s="48">
        <v>8</v>
      </c>
      <c r="P82" s="321">
        <f t="shared" si="16"/>
        <v>0.38095238095238093</v>
      </c>
      <c r="Q82" s="48"/>
      <c r="R82" s="48"/>
      <c r="S82" s="48"/>
      <c r="T82" s="48"/>
      <c r="U82" s="48"/>
      <c r="V82" s="18"/>
    </row>
    <row r="83" spans="1:22" ht="9" customHeight="1">
      <c r="A83" s="61">
        <f t="shared" si="17"/>
        <v>79</v>
      </c>
      <c r="B83" s="48">
        <v>1391</v>
      </c>
      <c r="C83" s="52" t="s">
        <v>178</v>
      </c>
      <c r="D83" s="48" t="s">
        <v>170</v>
      </c>
      <c r="E83" s="48">
        <f t="shared" si="12"/>
        <v>4</v>
      </c>
      <c r="F83" s="48">
        <f t="shared" si="13"/>
        <v>14</v>
      </c>
      <c r="G83" s="48">
        <v>0</v>
      </c>
      <c r="H83" s="48">
        <v>1</v>
      </c>
      <c r="I83" s="48">
        <v>0</v>
      </c>
      <c r="J83" s="48">
        <v>0</v>
      </c>
      <c r="K83" s="48">
        <v>1</v>
      </c>
      <c r="L83" s="48">
        <v>2</v>
      </c>
      <c r="M83" s="48">
        <f t="shared" si="14"/>
        <v>7</v>
      </c>
      <c r="N83" s="135">
        <f t="shared" si="15"/>
        <v>1.75</v>
      </c>
      <c r="O83" s="48">
        <v>5</v>
      </c>
      <c r="P83" s="321">
        <f t="shared" si="16"/>
        <v>0.35714285714285715</v>
      </c>
      <c r="Q83" s="48"/>
      <c r="R83" s="48"/>
      <c r="S83" s="48"/>
      <c r="T83" s="48"/>
      <c r="U83" s="48"/>
      <c r="V83" s="18"/>
    </row>
    <row r="84" spans="1:22" ht="9" customHeight="1">
      <c r="A84" s="510">
        <f t="shared" si="17"/>
        <v>80</v>
      </c>
      <c r="B84" s="511">
        <v>1448</v>
      </c>
      <c r="C84" s="515" t="s">
        <v>228</v>
      </c>
      <c r="D84" s="511" t="s">
        <v>207</v>
      </c>
      <c r="E84" s="511">
        <f t="shared" si="12"/>
        <v>6</v>
      </c>
      <c r="F84" s="511">
        <f t="shared" si="13"/>
        <v>20</v>
      </c>
      <c r="G84" s="511">
        <v>1</v>
      </c>
      <c r="H84" s="511">
        <v>0</v>
      </c>
      <c r="I84" s="511">
        <v>0</v>
      </c>
      <c r="J84" s="511">
        <v>0</v>
      </c>
      <c r="K84" s="511">
        <v>2</v>
      </c>
      <c r="L84" s="511">
        <v>3</v>
      </c>
      <c r="M84" s="511">
        <f t="shared" si="14"/>
        <v>9</v>
      </c>
      <c r="N84" s="513">
        <f t="shared" si="15"/>
        <v>1.5</v>
      </c>
      <c r="O84" s="511">
        <v>7</v>
      </c>
      <c r="P84" s="514">
        <f t="shared" si="16"/>
        <v>0.35</v>
      </c>
      <c r="Q84" s="511"/>
      <c r="R84" s="511"/>
      <c r="S84" s="511"/>
      <c r="T84" s="511"/>
      <c r="U84" s="511"/>
      <c r="V84" s="18"/>
    </row>
    <row r="85" spans="1:22" ht="9" customHeight="1">
      <c r="A85" s="61">
        <f t="shared" si="17"/>
        <v>81</v>
      </c>
      <c r="B85" s="48">
        <v>1262</v>
      </c>
      <c r="C85" s="52" t="s">
        <v>72</v>
      </c>
      <c r="D85" s="48" t="s">
        <v>35</v>
      </c>
      <c r="E85" s="48">
        <f t="shared" si="12"/>
        <v>4</v>
      </c>
      <c r="F85" s="48">
        <f t="shared" si="13"/>
        <v>15</v>
      </c>
      <c r="G85" s="48">
        <v>1</v>
      </c>
      <c r="H85" s="48">
        <v>0</v>
      </c>
      <c r="I85" s="48">
        <v>0</v>
      </c>
      <c r="J85" s="48">
        <v>1</v>
      </c>
      <c r="K85" s="48">
        <v>1</v>
      </c>
      <c r="L85" s="48">
        <v>1</v>
      </c>
      <c r="M85" s="48">
        <f t="shared" si="14"/>
        <v>10</v>
      </c>
      <c r="N85" s="135">
        <f t="shared" si="15"/>
        <v>2.5</v>
      </c>
      <c r="O85" s="48">
        <v>5</v>
      </c>
      <c r="P85" s="321">
        <f t="shared" si="16"/>
        <v>0.3333333333333333</v>
      </c>
      <c r="Q85" s="48"/>
      <c r="R85" s="48"/>
      <c r="S85" s="48"/>
      <c r="T85" s="48"/>
      <c r="U85" s="48"/>
      <c r="V85" s="18"/>
    </row>
    <row r="86" spans="1:22" ht="9" customHeight="1">
      <c r="A86" s="61">
        <f t="shared" si="17"/>
        <v>82</v>
      </c>
      <c r="B86" s="48">
        <v>1450</v>
      </c>
      <c r="C86" s="52" t="s">
        <v>248</v>
      </c>
      <c r="D86" s="48" t="s">
        <v>171</v>
      </c>
      <c r="E86" s="48">
        <f t="shared" si="12"/>
        <v>3</v>
      </c>
      <c r="F86" s="48">
        <f t="shared" si="13"/>
        <v>9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3</v>
      </c>
      <c r="M86" s="48">
        <f t="shared" si="14"/>
        <v>0</v>
      </c>
      <c r="N86" s="135">
        <f t="shared" si="15"/>
        <v>0</v>
      </c>
      <c r="O86" s="48">
        <v>3</v>
      </c>
      <c r="P86" s="321">
        <f t="shared" si="16"/>
        <v>0.3333333333333333</v>
      </c>
      <c r="Q86" s="48"/>
      <c r="R86" s="48"/>
      <c r="S86" s="48"/>
      <c r="T86" s="48"/>
      <c r="U86" s="48"/>
      <c r="V86" s="18"/>
    </row>
    <row r="87" spans="1:22" ht="9" customHeight="1">
      <c r="A87" s="61">
        <f t="shared" si="17"/>
        <v>83</v>
      </c>
      <c r="B87" s="48">
        <v>1104</v>
      </c>
      <c r="C87" s="52" t="s">
        <v>123</v>
      </c>
      <c r="D87" s="48" t="s">
        <v>170</v>
      </c>
      <c r="E87" s="48">
        <f t="shared" si="12"/>
        <v>1</v>
      </c>
      <c r="F87" s="48">
        <f t="shared" si="13"/>
        <v>3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1</v>
      </c>
      <c r="M87" s="48">
        <f t="shared" si="14"/>
        <v>0</v>
      </c>
      <c r="N87" s="135">
        <f t="shared" si="15"/>
        <v>0</v>
      </c>
      <c r="O87" s="48">
        <v>1</v>
      </c>
      <c r="P87" s="321">
        <f t="shared" si="16"/>
        <v>0.3333333333333333</v>
      </c>
      <c r="Q87" s="48"/>
      <c r="R87" s="48"/>
      <c r="S87" s="48"/>
      <c r="T87" s="48"/>
      <c r="U87" s="48"/>
      <c r="V87" s="18"/>
    </row>
    <row r="88" spans="1:22" ht="9" customHeight="1">
      <c r="A88" s="61">
        <f t="shared" si="17"/>
        <v>84</v>
      </c>
      <c r="B88" s="48">
        <v>1422</v>
      </c>
      <c r="C88" s="52" t="s">
        <v>194</v>
      </c>
      <c r="D88" s="48" t="s">
        <v>171</v>
      </c>
      <c r="E88" s="48">
        <f t="shared" si="12"/>
        <v>9</v>
      </c>
      <c r="F88" s="48">
        <f t="shared" si="13"/>
        <v>28</v>
      </c>
      <c r="G88" s="48">
        <v>0</v>
      </c>
      <c r="H88" s="48">
        <v>0</v>
      </c>
      <c r="I88" s="48">
        <v>0</v>
      </c>
      <c r="J88" s="48">
        <v>0</v>
      </c>
      <c r="K88" s="48">
        <v>1</v>
      </c>
      <c r="L88" s="48">
        <v>8</v>
      </c>
      <c r="M88" s="48">
        <f t="shared" si="14"/>
        <v>1</v>
      </c>
      <c r="N88" s="135">
        <f t="shared" si="15"/>
        <v>0.1111111111111111</v>
      </c>
      <c r="O88" s="48">
        <v>9</v>
      </c>
      <c r="P88" s="321">
        <f t="shared" si="16"/>
        <v>0.32142857142857145</v>
      </c>
      <c r="Q88" s="48"/>
      <c r="R88" s="48"/>
      <c r="S88" s="48"/>
      <c r="T88" s="48"/>
      <c r="U88" s="48"/>
      <c r="V88" s="18"/>
    </row>
    <row r="89" spans="1:22" ht="9" customHeight="1">
      <c r="A89" s="61">
        <f t="shared" si="17"/>
        <v>85</v>
      </c>
      <c r="B89" s="48">
        <v>1109</v>
      </c>
      <c r="C89" s="49" t="s">
        <v>125</v>
      </c>
      <c r="D89" s="48" t="s">
        <v>170</v>
      </c>
      <c r="E89" s="48">
        <f t="shared" si="12"/>
        <v>3</v>
      </c>
      <c r="F89" s="48">
        <f t="shared" si="13"/>
        <v>13</v>
      </c>
      <c r="G89" s="48">
        <v>1</v>
      </c>
      <c r="H89" s="48">
        <v>0</v>
      </c>
      <c r="I89" s="48">
        <v>0</v>
      </c>
      <c r="J89" s="48">
        <v>2</v>
      </c>
      <c r="K89" s="48">
        <v>0</v>
      </c>
      <c r="L89" s="48">
        <v>0</v>
      </c>
      <c r="M89" s="48">
        <f t="shared" si="14"/>
        <v>11</v>
      </c>
      <c r="N89" s="135">
        <f t="shared" si="15"/>
        <v>3.6666666666666665</v>
      </c>
      <c r="O89" s="48">
        <v>4</v>
      </c>
      <c r="P89" s="321">
        <f t="shared" si="16"/>
        <v>0.3076923076923077</v>
      </c>
      <c r="Q89" s="48"/>
      <c r="R89" s="48"/>
      <c r="S89" s="48"/>
      <c r="T89" s="48"/>
      <c r="U89" s="48"/>
      <c r="V89" s="18"/>
    </row>
    <row r="90" spans="1:22" ht="9" customHeight="1">
      <c r="A90" s="61">
        <f t="shared" si="17"/>
        <v>86</v>
      </c>
      <c r="B90" s="48">
        <v>1430</v>
      </c>
      <c r="C90" s="52" t="s">
        <v>198</v>
      </c>
      <c r="D90" s="48" t="s">
        <v>17</v>
      </c>
      <c r="E90" s="48">
        <f t="shared" si="12"/>
        <v>8</v>
      </c>
      <c r="F90" s="48">
        <f t="shared" si="13"/>
        <v>24</v>
      </c>
      <c r="G90" s="48">
        <v>1</v>
      </c>
      <c r="H90" s="48">
        <v>0</v>
      </c>
      <c r="I90" s="48">
        <v>0</v>
      </c>
      <c r="J90" s="48">
        <v>0</v>
      </c>
      <c r="K90" s="48">
        <v>0</v>
      </c>
      <c r="L90" s="48">
        <v>7</v>
      </c>
      <c r="M90" s="48">
        <f t="shared" si="14"/>
        <v>7</v>
      </c>
      <c r="N90" s="135">
        <f t="shared" si="15"/>
        <v>0.875</v>
      </c>
      <c r="O90" s="48">
        <v>7</v>
      </c>
      <c r="P90" s="321">
        <f t="shared" si="16"/>
        <v>0.2916666666666667</v>
      </c>
      <c r="Q90" s="48"/>
      <c r="R90" s="48"/>
      <c r="S90" s="48"/>
      <c r="T90" s="48"/>
      <c r="U90" s="48"/>
      <c r="V90" s="18"/>
    </row>
    <row r="91" spans="1:22" ht="9" customHeight="1">
      <c r="A91" s="61">
        <f t="shared" si="17"/>
        <v>87</v>
      </c>
      <c r="B91" s="48">
        <v>1048</v>
      </c>
      <c r="C91" s="52" t="s">
        <v>104</v>
      </c>
      <c r="D91" s="48" t="s">
        <v>203</v>
      </c>
      <c r="E91" s="48">
        <f t="shared" si="12"/>
        <v>9</v>
      </c>
      <c r="F91" s="48">
        <f t="shared" si="13"/>
        <v>33</v>
      </c>
      <c r="G91" s="48">
        <v>0</v>
      </c>
      <c r="H91" s="48">
        <v>1</v>
      </c>
      <c r="I91" s="48">
        <v>1</v>
      </c>
      <c r="J91" s="48">
        <v>0</v>
      </c>
      <c r="K91" s="48">
        <v>3</v>
      </c>
      <c r="L91" s="48">
        <v>4</v>
      </c>
      <c r="M91" s="48">
        <f t="shared" si="14"/>
        <v>14</v>
      </c>
      <c r="N91" s="135">
        <f t="shared" si="15"/>
        <v>1.5555555555555556</v>
      </c>
      <c r="O91" s="48">
        <v>9</v>
      </c>
      <c r="P91" s="321">
        <f t="shared" si="16"/>
        <v>0.2727272727272727</v>
      </c>
      <c r="Q91" s="48"/>
      <c r="R91" s="48">
        <v>156</v>
      </c>
      <c r="S91" s="48"/>
      <c r="T91" s="48"/>
      <c r="U91" s="48"/>
      <c r="V91" s="18"/>
    </row>
    <row r="92" spans="1:22" ht="9" customHeight="1">
      <c r="A92" s="61">
        <f t="shared" si="17"/>
        <v>88</v>
      </c>
      <c r="B92" s="48">
        <v>1075</v>
      </c>
      <c r="C92" s="49" t="s">
        <v>24</v>
      </c>
      <c r="D92" s="48" t="s">
        <v>18</v>
      </c>
      <c r="E92" s="48">
        <f t="shared" si="12"/>
        <v>11</v>
      </c>
      <c r="F92" s="48">
        <f t="shared" si="13"/>
        <v>40</v>
      </c>
      <c r="G92" s="48">
        <v>1</v>
      </c>
      <c r="H92" s="48">
        <v>2</v>
      </c>
      <c r="I92" s="48">
        <v>0</v>
      </c>
      <c r="J92" s="48">
        <v>1</v>
      </c>
      <c r="K92" s="48">
        <v>3</v>
      </c>
      <c r="L92" s="48">
        <v>4</v>
      </c>
      <c r="M92" s="48">
        <f t="shared" si="14"/>
        <v>24</v>
      </c>
      <c r="N92" s="135">
        <f t="shared" si="15"/>
        <v>2.1818181818181817</v>
      </c>
      <c r="O92" s="48">
        <v>10</v>
      </c>
      <c r="P92" s="321">
        <f t="shared" si="16"/>
        <v>0.25</v>
      </c>
      <c r="Q92" s="48"/>
      <c r="R92" s="48"/>
      <c r="S92" s="48"/>
      <c r="T92" s="48"/>
      <c r="U92" s="48"/>
      <c r="V92" s="18"/>
    </row>
    <row r="93" spans="1:22" ht="9" customHeight="1">
      <c r="A93" s="61">
        <f t="shared" si="17"/>
        <v>89</v>
      </c>
      <c r="B93" s="48">
        <v>1161</v>
      </c>
      <c r="C93" s="49" t="s">
        <v>29</v>
      </c>
      <c r="D93" s="48" t="s">
        <v>35</v>
      </c>
      <c r="E93" s="48">
        <f t="shared" si="12"/>
        <v>2</v>
      </c>
      <c r="F93" s="48">
        <f t="shared" si="13"/>
        <v>8</v>
      </c>
      <c r="G93" s="48">
        <v>0</v>
      </c>
      <c r="H93" s="48">
        <v>1</v>
      </c>
      <c r="I93" s="48">
        <v>0</v>
      </c>
      <c r="J93" s="48">
        <v>0</v>
      </c>
      <c r="K93" s="48">
        <v>1</v>
      </c>
      <c r="L93" s="48">
        <v>0</v>
      </c>
      <c r="M93" s="48">
        <f t="shared" si="14"/>
        <v>7</v>
      </c>
      <c r="N93" s="135">
        <f t="shared" si="15"/>
        <v>3.5</v>
      </c>
      <c r="O93" s="48">
        <v>2</v>
      </c>
      <c r="P93" s="321">
        <f t="shared" si="16"/>
        <v>0.25</v>
      </c>
      <c r="Q93" s="48"/>
      <c r="R93" s="48"/>
      <c r="S93" s="48"/>
      <c r="T93" s="48"/>
      <c r="U93" s="48"/>
      <c r="V93" s="18"/>
    </row>
    <row r="94" spans="1:22" ht="9" customHeight="1">
      <c r="A94" s="61">
        <f t="shared" si="17"/>
        <v>90</v>
      </c>
      <c r="B94" s="48">
        <v>1042</v>
      </c>
      <c r="C94" s="52" t="s">
        <v>76</v>
      </c>
      <c r="D94" s="48" t="s">
        <v>203</v>
      </c>
      <c r="E94" s="48">
        <f t="shared" si="12"/>
        <v>9</v>
      </c>
      <c r="F94" s="48">
        <f t="shared" si="13"/>
        <v>36</v>
      </c>
      <c r="G94" s="48">
        <v>0</v>
      </c>
      <c r="H94" s="48">
        <v>0</v>
      </c>
      <c r="I94" s="48">
        <v>2</v>
      </c>
      <c r="J94" s="48">
        <v>2</v>
      </c>
      <c r="K94" s="48">
        <v>1</v>
      </c>
      <c r="L94" s="48">
        <v>4</v>
      </c>
      <c r="M94" s="48">
        <f t="shared" si="14"/>
        <v>15</v>
      </c>
      <c r="N94" s="135">
        <f t="shared" si="15"/>
        <v>1.6666666666666667</v>
      </c>
      <c r="O94" s="48">
        <v>8</v>
      </c>
      <c r="P94" s="321">
        <f t="shared" si="16"/>
        <v>0.2222222222222222</v>
      </c>
      <c r="Q94" s="48"/>
      <c r="R94" s="48"/>
      <c r="S94" s="48"/>
      <c r="T94" s="48"/>
      <c r="U94" s="48"/>
      <c r="V94" s="18"/>
    </row>
    <row r="95" spans="1:22" ht="9" customHeight="1">
      <c r="A95" s="61">
        <f t="shared" si="17"/>
        <v>91</v>
      </c>
      <c r="B95" s="48">
        <v>1062</v>
      </c>
      <c r="C95" s="49" t="s">
        <v>22</v>
      </c>
      <c r="D95" s="48" t="s">
        <v>18</v>
      </c>
      <c r="E95" s="48">
        <f t="shared" si="12"/>
        <v>4</v>
      </c>
      <c r="F95" s="48">
        <f t="shared" si="13"/>
        <v>15</v>
      </c>
      <c r="G95" s="48">
        <v>1</v>
      </c>
      <c r="H95" s="48">
        <v>1</v>
      </c>
      <c r="I95" s="48">
        <v>0</v>
      </c>
      <c r="J95" s="48">
        <v>1</v>
      </c>
      <c r="K95" s="48">
        <v>0</v>
      </c>
      <c r="L95" s="48">
        <v>1</v>
      </c>
      <c r="M95" s="48">
        <f t="shared" si="14"/>
        <v>15</v>
      </c>
      <c r="N95" s="135">
        <f t="shared" si="15"/>
        <v>3.75</v>
      </c>
      <c r="O95" s="48">
        <v>3</v>
      </c>
      <c r="P95" s="321">
        <f t="shared" si="16"/>
        <v>0.2</v>
      </c>
      <c r="Q95" s="48"/>
      <c r="R95" s="48"/>
      <c r="S95" s="48"/>
      <c r="T95" s="48"/>
      <c r="U95" s="48"/>
      <c r="V95" s="18"/>
    </row>
    <row r="96" spans="1:22" ht="9" customHeight="1">
      <c r="A96" s="61">
        <f t="shared" si="17"/>
        <v>92</v>
      </c>
      <c r="B96" s="48">
        <v>1152</v>
      </c>
      <c r="C96" s="52" t="s">
        <v>144</v>
      </c>
      <c r="D96" s="48" t="s">
        <v>58</v>
      </c>
      <c r="E96" s="48">
        <f t="shared" si="12"/>
        <v>14</v>
      </c>
      <c r="F96" s="48">
        <f t="shared" si="13"/>
        <v>50</v>
      </c>
      <c r="G96" s="48">
        <v>1</v>
      </c>
      <c r="H96" s="48">
        <v>0</v>
      </c>
      <c r="I96" s="48">
        <v>1</v>
      </c>
      <c r="J96" s="48">
        <v>1</v>
      </c>
      <c r="K96" s="48">
        <v>4</v>
      </c>
      <c r="L96" s="48">
        <v>7</v>
      </c>
      <c r="M96" s="48">
        <f t="shared" si="14"/>
        <v>18</v>
      </c>
      <c r="N96" s="135">
        <f t="shared" si="15"/>
        <v>1.2857142857142858</v>
      </c>
      <c r="O96" s="48">
        <v>9</v>
      </c>
      <c r="P96" s="321">
        <f t="shared" si="16"/>
        <v>0.18</v>
      </c>
      <c r="Q96" s="48"/>
      <c r="R96" s="48"/>
      <c r="S96" s="48"/>
      <c r="T96" s="48"/>
      <c r="U96" s="48"/>
      <c r="V96" s="18"/>
    </row>
    <row r="97" spans="1:22" ht="9" customHeight="1">
      <c r="A97" s="61">
        <f t="shared" si="17"/>
        <v>93</v>
      </c>
      <c r="B97" s="48">
        <v>1417</v>
      </c>
      <c r="C97" s="52" t="s">
        <v>192</v>
      </c>
      <c r="D97" s="48" t="s">
        <v>171</v>
      </c>
      <c r="E97" s="48">
        <f t="shared" si="12"/>
        <v>11</v>
      </c>
      <c r="F97" s="48">
        <f t="shared" si="13"/>
        <v>43</v>
      </c>
      <c r="G97" s="48">
        <v>0</v>
      </c>
      <c r="H97" s="48">
        <v>0</v>
      </c>
      <c r="I97" s="48">
        <v>3</v>
      </c>
      <c r="J97" s="48">
        <v>2</v>
      </c>
      <c r="K97" s="48">
        <v>0</v>
      </c>
      <c r="L97" s="48">
        <v>6</v>
      </c>
      <c r="M97" s="48">
        <f t="shared" si="14"/>
        <v>19</v>
      </c>
      <c r="N97" s="135">
        <f t="shared" si="15"/>
        <v>1.7272727272727273</v>
      </c>
      <c r="O97" s="48">
        <v>6</v>
      </c>
      <c r="P97" s="321">
        <f t="shared" si="16"/>
        <v>0.13953488372093023</v>
      </c>
      <c r="Q97" s="48"/>
      <c r="R97" s="48"/>
      <c r="S97" s="48"/>
      <c r="T97" s="48"/>
      <c r="U97" s="48"/>
      <c r="V97" s="18"/>
    </row>
    <row r="98" spans="1:22" ht="9" customHeight="1">
      <c r="A98" s="61">
        <f t="shared" si="17"/>
        <v>94</v>
      </c>
      <c r="B98" s="48">
        <v>1012</v>
      </c>
      <c r="C98" s="49" t="s">
        <v>26</v>
      </c>
      <c r="D98" s="48" t="s">
        <v>17</v>
      </c>
      <c r="E98" s="48">
        <f t="shared" si="12"/>
        <v>4</v>
      </c>
      <c r="F98" s="48">
        <f t="shared" si="13"/>
        <v>15</v>
      </c>
      <c r="G98" s="48">
        <v>0</v>
      </c>
      <c r="H98" s="48">
        <v>0</v>
      </c>
      <c r="I98" s="48">
        <v>0</v>
      </c>
      <c r="J98" s="48">
        <v>1</v>
      </c>
      <c r="K98" s="48">
        <v>1</v>
      </c>
      <c r="L98" s="48">
        <v>2</v>
      </c>
      <c r="M98" s="48">
        <f t="shared" si="14"/>
        <v>3</v>
      </c>
      <c r="N98" s="135">
        <f t="shared" si="15"/>
        <v>0.75</v>
      </c>
      <c r="O98" s="48">
        <v>2</v>
      </c>
      <c r="P98" s="321">
        <f t="shared" si="16"/>
        <v>0.13333333333333333</v>
      </c>
      <c r="Q98" s="48"/>
      <c r="R98" s="48"/>
      <c r="S98" s="48"/>
      <c r="T98" s="48"/>
      <c r="U98" s="48"/>
      <c r="V98" s="18"/>
    </row>
    <row r="99" spans="1:22" ht="9" customHeight="1">
      <c r="A99" s="61">
        <f t="shared" si="17"/>
        <v>95</v>
      </c>
      <c r="B99" s="48">
        <v>1082</v>
      </c>
      <c r="C99" s="52" t="s">
        <v>56</v>
      </c>
      <c r="D99" s="48" t="s">
        <v>58</v>
      </c>
      <c r="E99" s="48">
        <f t="shared" si="12"/>
        <v>3</v>
      </c>
      <c r="F99" s="48">
        <f t="shared" si="13"/>
        <v>10</v>
      </c>
      <c r="G99" s="48">
        <v>0</v>
      </c>
      <c r="H99" s="48">
        <v>0</v>
      </c>
      <c r="I99" s="48">
        <v>0</v>
      </c>
      <c r="J99" s="48">
        <v>0</v>
      </c>
      <c r="K99" s="48">
        <v>1</v>
      </c>
      <c r="L99" s="48">
        <v>2</v>
      </c>
      <c r="M99" s="48">
        <f t="shared" si="14"/>
        <v>1</v>
      </c>
      <c r="N99" s="135">
        <f t="shared" si="15"/>
        <v>0.3333333333333333</v>
      </c>
      <c r="O99" s="48">
        <v>1</v>
      </c>
      <c r="P99" s="321">
        <f t="shared" si="16"/>
        <v>0.1</v>
      </c>
      <c r="Q99" s="48"/>
      <c r="R99" s="48"/>
      <c r="S99" s="48"/>
      <c r="T99" s="48"/>
      <c r="U99" s="48"/>
      <c r="V99" s="18"/>
    </row>
    <row r="100" spans="1:22" ht="9" customHeight="1">
      <c r="A100" s="61">
        <f t="shared" si="17"/>
        <v>96</v>
      </c>
      <c r="B100" s="48">
        <v>1068</v>
      </c>
      <c r="C100" s="49" t="s">
        <v>30</v>
      </c>
      <c r="D100" s="48" t="s">
        <v>18</v>
      </c>
      <c r="E100" s="48">
        <f t="shared" si="12"/>
        <v>7</v>
      </c>
      <c r="F100" s="48">
        <f t="shared" si="13"/>
        <v>24</v>
      </c>
      <c r="G100" s="48">
        <v>0</v>
      </c>
      <c r="H100" s="48">
        <v>0</v>
      </c>
      <c r="I100" s="48">
        <v>0</v>
      </c>
      <c r="J100" s="48">
        <v>1</v>
      </c>
      <c r="K100" s="48">
        <v>1</v>
      </c>
      <c r="L100" s="48">
        <v>5</v>
      </c>
      <c r="M100" s="48">
        <f t="shared" si="14"/>
        <v>3</v>
      </c>
      <c r="N100" s="135">
        <f t="shared" si="15"/>
        <v>0.42857142857142855</v>
      </c>
      <c r="O100" s="48">
        <v>2</v>
      </c>
      <c r="P100" s="321">
        <f t="shared" si="16"/>
        <v>0.08333333333333333</v>
      </c>
      <c r="Q100" s="48"/>
      <c r="R100" s="48"/>
      <c r="S100" s="48"/>
      <c r="T100" s="48"/>
      <c r="U100" s="48"/>
      <c r="V100" s="18"/>
    </row>
    <row r="101" spans="1:22" ht="9" customHeight="1">
      <c r="A101" s="61">
        <f t="shared" si="17"/>
        <v>97</v>
      </c>
      <c r="B101" s="48">
        <v>1406</v>
      </c>
      <c r="C101" s="52" t="s">
        <v>186</v>
      </c>
      <c r="D101" s="48" t="s">
        <v>172</v>
      </c>
      <c r="E101" s="48">
        <f aca="true" t="shared" si="18" ref="E101:E109">G101+H101+I101+J101+K101+L101</f>
        <v>12</v>
      </c>
      <c r="F101" s="48">
        <f>G101*3+H101*4+I101*5+J101*5+K101*4+L101*3</f>
        <v>39</v>
      </c>
      <c r="G101" s="48">
        <v>1</v>
      </c>
      <c r="H101" s="48">
        <v>0</v>
      </c>
      <c r="I101" s="48">
        <v>0</v>
      </c>
      <c r="J101" s="48">
        <v>0</v>
      </c>
      <c r="K101" s="48">
        <v>3</v>
      </c>
      <c r="L101" s="48">
        <v>8</v>
      </c>
      <c r="M101" s="48">
        <f aca="true" t="shared" si="19" ref="M101:M109">G101*7+H101*6+I101*5+J101*2+K101</f>
        <v>10</v>
      </c>
      <c r="N101" s="135">
        <f>M101/E101</f>
        <v>0.8333333333333334</v>
      </c>
      <c r="O101" s="48">
        <v>2</v>
      </c>
      <c r="P101" s="321">
        <f>O101/F101</f>
        <v>0.05128205128205128</v>
      </c>
      <c r="Q101" s="48"/>
      <c r="R101" s="48"/>
      <c r="S101" s="48"/>
      <c r="T101" s="48"/>
      <c r="U101" s="48"/>
      <c r="V101" s="18"/>
    </row>
    <row r="102" spans="1:22" ht="9" customHeight="1">
      <c r="A102" s="61">
        <f aca="true" t="shared" si="20" ref="A102:A133">A101+1</f>
        <v>98</v>
      </c>
      <c r="B102" s="48">
        <v>1431</v>
      </c>
      <c r="C102" s="52" t="s">
        <v>199</v>
      </c>
      <c r="D102" s="48" t="s">
        <v>171</v>
      </c>
      <c r="E102" s="48">
        <f t="shared" si="18"/>
        <v>6</v>
      </c>
      <c r="F102" s="48">
        <f>G102*3+H102*4+I102*5+J102*5+K102*4+L102*3</f>
        <v>22</v>
      </c>
      <c r="G102" s="48">
        <v>0</v>
      </c>
      <c r="H102" s="48">
        <v>1</v>
      </c>
      <c r="I102" s="48">
        <v>0</v>
      </c>
      <c r="J102" s="48">
        <v>1</v>
      </c>
      <c r="K102" s="48">
        <v>1</v>
      </c>
      <c r="L102" s="48">
        <v>3</v>
      </c>
      <c r="M102" s="48">
        <f t="shared" si="19"/>
        <v>9</v>
      </c>
      <c r="N102" s="135">
        <f>M102/E102</f>
        <v>1.5</v>
      </c>
      <c r="O102" s="48">
        <v>1</v>
      </c>
      <c r="P102" s="321">
        <f>O102/F102</f>
        <v>0.045454545454545456</v>
      </c>
      <c r="Q102" s="48"/>
      <c r="R102" s="48"/>
      <c r="S102" s="48"/>
      <c r="T102" s="48"/>
      <c r="U102" s="48"/>
      <c r="V102" s="18"/>
    </row>
    <row r="103" spans="1:22" ht="9" customHeight="1">
      <c r="A103" s="61">
        <f t="shared" si="20"/>
        <v>99</v>
      </c>
      <c r="B103" s="48">
        <v>1110</v>
      </c>
      <c r="C103" s="52" t="s">
        <v>126</v>
      </c>
      <c r="D103" s="48" t="s">
        <v>170</v>
      </c>
      <c r="E103" s="48">
        <f t="shared" si="18"/>
        <v>1</v>
      </c>
      <c r="F103" s="48">
        <f>G103*3+H103*4+I103*5+J103*5+K103*4+L103*3</f>
        <v>3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1</v>
      </c>
      <c r="M103" s="48">
        <f t="shared" si="19"/>
        <v>0</v>
      </c>
      <c r="N103" s="135">
        <f>M103/E103</f>
        <v>0</v>
      </c>
      <c r="O103" s="48">
        <v>0</v>
      </c>
      <c r="P103" s="321">
        <f>O103/F103</f>
        <v>0</v>
      </c>
      <c r="Q103" s="48"/>
      <c r="R103" s="48"/>
      <c r="S103" s="48"/>
      <c r="T103" s="48"/>
      <c r="U103" s="48"/>
      <c r="V103" s="18"/>
    </row>
    <row r="104" spans="1:22" ht="9" customHeight="1">
      <c r="A104" s="510">
        <f t="shared" si="20"/>
        <v>100</v>
      </c>
      <c r="B104" s="511">
        <v>1436</v>
      </c>
      <c r="C104" s="515" t="s">
        <v>210</v>
      </c>
      <c r="D104" s="511" t="s">
        <v>207</v>
      </c>
      <c r="E104" s="511">
        <f t="shared" si="18"/>
        <v>0</v>
      </c>
      <c r="F104" s="511">
        <f>G104*3+H104*4+I104*5+J104*5+K104*4+L104*3</f>
        <v>0</v>
      </c>
      <c r="G104" s="511"/>
      <c r="H104" s="511"/>
      <c r="I104" s="511"/>
      <c r="J104" s="511"/>
      <c r="K104" s="511"/>
      <c r="L104" s="511"/>
      <c r="M104" s="511">
        <f t="shared" si="19"/>
        <v>0</v>
      </c>
      <c r="N104" s="513"/>
      <c r="O104" s="511"/>
      <c r="P104" s="514"/>
      <c r="Q104" s="511"/>
      <c r="R104" s="511"/>
      <c r="S104" s="511"/>
      <c r="T104" s="511"/>
      <c r="U104" s="511"/>
      <c r="V104" s="18"/>
    </row>
    <row r="105" spans="1:22" ht="9" customHeight="1">
      <c r="A105" s="61">
        <f t="shared" si="20"/>
        <v>101</v>
      </c>
      <c r="B105" s="48">
        <v>1432</v>
      </c>
      <c r="C105" s="49" t="s">
        <v>202</v>
      </c>
      <c r="D105" s="48" t="s">
        <v>203</v>
      </c>
      <c r="E105" s="48">
        <f t="shared" si="18"/>
        <v>0</v>
      </c>
      <c r="F105" s="48">
        <f>G105*3+H105*4+I105*5+J105*5+K105*4+L105*3</f>
        <v>0</v>
      </c>
      <c r="G105" s="48"/>
      <c r="H105" s="48"/>
      <c r="I105" s="48"/>
      <c r="J105" s="48"/>
      <c r="K105" s="48"/>
      <c r="L105" s="48"/>
      <c r="M105" s="48">
        <f t="shared" si="19"/>
        <v>0</v>
      </c>
      <c r="N105" s="135"/>
      <c r="O105" s="48"/>
      <c r="P105" s="321"/>
      <c r="Q105" s="48"/>
      <c r="R105" s="48"/>
      <c r="S105" s="48"/>
      <c r="T105" s="48"/>
      <c r="U105" s="48"/>
      <c r="V105" s="18"/>
    </row>
    <row r="106" spans="1:22" ht="9" customHeight="1">
      <c r="A106" s="61">
        <f t="shared" si="20"/>
        <v>102</v>
      </c>
      <c r="B106" s="48">
        <v>1349</v>
      </c>
      <c r="C106" s="52" t="s">
        <v>151</v>
      </c>
      <c r="D106" s="48" t="s">
        <v>150</v>
      </c>
      <c r="E106" s="48">
        <f t="shared" si="18"/>
        <v>0</v>
      </c>
      <c r="F106" s="48">
        <f>G106*3+H106*4+I106*5+J106*5+K106*4+L106*3</f>
        <v>0</v>
      </c>
      <c r="G106" s="48"/>
      <c r="H106" s="48"/>
      <c r="I106" s="48"/>
      <c r="J106" s="48"/>
      <c r="K106" s="48"/>
      <c r="L106" s="48"/>
      <c r="M106" s="48">
        <f t="shared" si="19"/>
        <v>0</v>
      </c>
      <c r="N106" s="135"/>
      <c r="O106" s="48"/>
      <c r="P106" s="321"/>
      <c r="Q106" s="48"/>
      <c r="R106" s="48"/>
      <c r="S106" s="48"/>
      <c r="T106" s="48"/>
      <c r="U106" s="48"/>
      <c r="V106" s="18"/>
    </row>
    <row r="107" spans="1:22" ht="9" customHeight="1">
      <c r="A107" s="61">
        <f t="shared" si="20"/>
        <v>103</v>
      </c>
      <c r="B107" s="48">
        <v>1233</v>
      </c>
      <c r="C107" s="52" t="s">
        <v>135</v>
      </c>
      <c r="D107" s="48" t="s">
        <v>28</v>
      </c>
      <c r="E107" s="48">
        <f t="shared" si="18"/>
        <v>0</v>
      </c>
      <c r="F107" s="48">
        <f>G107*3+H107*4+I107*5+J107*5+K107*4+L107*3</f>
        <v>0</v>
      </c>
      <c r="G107" s="48"/>
      <c r="H107" s="48"/>
      <c r="I107" s="48"/>
      <c r="J107" s="48"/>
      <c r="K107" s="48"/>
      <c r="L107" s="48"/>
      <c r="M107" s="48">
        <f t="shared" si="19"/>
        <v>0</v>
      </c>
      <c r="N107" s="135"/>
      <c r="O107" s="48"/>
      <c r="P107" s="321"/>
      <c r="Q107" s="48"/>
      <c r="R107" s="48"/>
      <c r="S107" s="48"/>
      <c r="T107" s="48"/>
      <c r="U107" s="48"/>
      <c r="V107" s="18"/>
    </row>
    <row r="108" spans="1:22" ht="9" customHeight="1">
      <c r="A108" s="61">
        <f t="shared" si="20"/>
        <v>104</v>
      </c>
      <c r="B108" s="48">
        <v>1014</v>
      </c>
      <c r="C108" s="52" t="s">
        <v>54</v>
      </c>
      <c r="D108" s="48" t="s">
        <v>17</v>
      </c>
      <c r="E108" s="48">
        <f t="shared" si="18"/>
        <v>0</v>
      </c>
      <c r="F108" s="48">
        <f>G108*3+H108*4+I108*5+J108*5+K108*4+L108*3</f>
        <v>0</v>
      </c>
      <c r="G108" s="48"/>
      <c r="H108" s="48"/>
      <c r="I108" s="48"/>
      <c r="J108" s="48"/>
      <c r="K108" s="48"/>
      <c r="L108" s="48"/>
      <c r="M108" s="48">
        <f t="shared" si="19"/>
        <v>0</v>
      </c>
      <c r="N108" s="135"/>
      <c r="O108" s="48"/>
      <c r="P108" s="321"/>
      <c r="Q108" s="48"/>
      <c r="R108" s="48"/>
      <c r="S108" s="48"/>
      <c r="T108" s="48"/>
      <c r="U108" s="48"/>
      <c r="V108" s="18"/>
    </row>
    <row r="109" spans="1:22" ht="8.25" customHeight="1">
      <c r="A109" s="535">
        <f t="shared" si="20"/>
        <v>105</v>
      </c>
      <c r="B109" s="53">
        <v>1013</v>
      </c>
      <c r="C109" s="536" t="s">
        <v>140</v>
      </c>
      <c r="D109" s="53" t="s">
        <v>17</v>
      </c>
      <c r="E109" s="53">
        <f t="shared" si="18"/>
        <v>0</v>
      </c>
      <c r="F109" s="53">
        <f>G109*3+H109*4+I109*5+J109*5+K109*4+L109*3</f>
        <v>0</v>
      </c>
      <c r="G109" s="53"/>
      <c r="H109" s="53"/>
      <c r="I109" s="53"/>
      <c r="J109" s="53"/>
      <c r="K109" s="53"/>
      <c r="L109" s="53"/>
      <c r="M109" s="53">
        <f t="shared" si="19"/>
        <v>0</v>
      </c>
      <c r="N109" s="537"/>
      <c r="O109" s="53"/>
      <c r="P109" s="538"/>
      <c r="Q109" s="53"/>
      <c r="R109" s="53"/>
      <c r="S109" s="53"/>
      <c r="T109" s="53"/>
      <c r="U109" s="53"/>
      <c r="V109" s="18"/>
    </row>
    <row r="110" spans="1:22" ht="9" customHeight="1" hidden="1">
      <c r="A110" s="200">
        <f t="shared" si="20"/>
        <v>106</v>
      </c>
      <c r="B110" s="159"/>
      <c r="C110" s="325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201"/>
      <c r="O110" s="159"/>
      <c r="P110" s="327"/>
      <c r="Q110" s="159"/>
      <c r="R110" s="159"/>
      <c r="S110" s="159"/>
      <c r="T110" s="159"/>
      <c r="U110" s="159"/>
      <c r="V110" s="18"/>
    </row>
    <row r="111" spans="1:22" ht="9" customHeight="1" hidden="1">
      <c r="A111" s="61">
        <f t="shared" si="20"/>
        <v>107</v>
      </c>
      <c r="B111" s="48"/>
      <c r="C111" s="5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135"/>
      <c r="O111" s="48"/>
      <c r="P111" s="321"/>
      <c r="Q111" s="48"/>
      <c r="R111" s="48"/>
      <c r="S111" s="48"/>
      <c r="T111" s="48"/>
      <c r="U111" s="48"/>
      <c r="V111" s="18"/>
    </row>
    <row r="112" spans="1:22" ht="9" customHeight="1" hidden="1">
      <c r="A112" s="61">
        <f t="shared" si="20"/>
        <v>108</v>
      </c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135"/>
      <c r="O112" s="48"/>
      <c r="P112" s="321"/>
      <c r="Q112" s="48"/>
      <c r="R112" s="48"/>
      <c r="S112" s="48"/>
      <c r="T112" s="48"/>
      <c r="U112" s="48"/>
      <c r="V112" s="18"/>
    </row>
    <row r="113" spans="1:22" ht="9" customHeight="1" hidden="1">
      <c r="A113" s="61">
        <f t="shared" si="20"/>
        <v>109</v>
      </c>
      <c r="B113" s="48"/>
      <c r="C113" s="5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35"/>
      <c r="O113" s="48"/>
      <c r="P113" s="321"/>
      <c r="Q113" s="48"/>
      <c r="R113" s="48"/>
      <c r="S113" s="48"/>
      <c r="T113" s="48"/>
      <c r="U113" s="48"/>
      <c r="V113" s="18"/>
    </row>
    <row r="114" spans="1:22" ht="9" customHeight="1" hidden="1">
      <c r="A114" s="61">
        <f t="shared" si="20"/>
        <v>110</v>
      </c>
      <c r="B114" s="48"/>
      <c r="C114" s="5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35"/>
      <c r="O114" s="48"/>
      <c r="P114" s="321"/>
      <c r="Q114" s="48"/>
      <c r="R114" s="48"/>
      <c r="S114" s="48"/>
      <c r="T114" s="48"/>
      <c r="U114" s="48"/>
      <c r="V114" s="18"/>
    </row>
    <row r="115" spans="1:22" ht="9" customHeight="1" hidden="1">
      <c r="A115" s="61">
        <f t="shared" si="20"/>
        <v>111</v>
      </c>
      <c r="B115" s="48"/>
      <c r="C115" s="5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135"/>
      <c r="O115" s="48"/>
      <c r="P115" s="321"/>
      <c r="Q115" s="48"/>
      <c r="R115" s="48"/>
      <c r="S115" s="48"/>
      <c r="T115" s="48"/>
      <c r="U115" s="48"/>
      <c r="V115" s="18"/>
    </row>
    <row r="116" spans="1:22" ht="9" customHeight="1" hidden="1">
      <c r="A116" s="61">
        <f t="shared" si="20"/>
        <v>112</v>
      </c>
      <c r="B116" s="48"/>
      <c r="C116" s="5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135"/>
      <c r="O116" s="48"/>
      <c r="P116" s="321"/>
      <c r="Q116" s="48"/>
      <c r="R116" s="48"/>
      <c r="S116" s="48"/>
      <c r="T116" s="48"/>
      <c r="U116" s="48"/>
      <c r="V116" s="18"/>
    </row>
    <row r="117" spans="1:22" ht="9" customHeight="1" hidden="1">
      <c r="A117" s="61">
        <f t="shared" si="20"/>
        <v>113</v>
      </c>
      <c r="B117" s="48"/>
      <c r="C117" s="5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135"/>
      <c r="O117" s="48"/>
      <c r="P117" s="321"/>
      <c r="Q117" s="48"/>
      <c r="R117" s="48"/>
      <c r="S117" s="48"/>
      <c r="T117" s="48"/>
      <c r="U117" s="48"/>
      <c r="V117" s="18"/>
    </row>
    <row r="118" spans="1:22" ht="9" customHeight="1" hidden="1">
      <c r="A118" s="61">
        <f t="shared" si="20"/>
        <v>114</v>
      </c>
      <c r="B118" s="48"/>
      <c r="C118" s="5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135"/>
      <c r="O118" s="48"/>
      <c r="P118" s="321"/>
      <c r="Q118" s="48"/>
      <c r="R118" s="48"/>
      <c r="S118" s="48"/>
      <c r="T118" s="48"/>
      <c r="U118" s="48"/>
      <c r="V118" s="18"/>
    </row>
    <row r="119" spans="1:22" ht="9" customHeight="1" hidden="1">
      <c r="A119" s="61">
        <f t="shared" si="20"/>
        <v>115</v>
      </c>
      <c r="B119" s="86"/>
      <c r="C119" s="90"/>
      <c r="D119" s="86"/>
      <c r="E119" s="48"/>
      <c r="F119" s="48"/>
      <c r="G119" s="48"/>
      <c r="H119" s="48"/>
      <c r="I119" s="48"/>
      <c r="J119" s="48"/>
      <c r="K119" s="48"/>
      <c r="L119" s="48"/>
      <c r="M119" s="48"/>
      <c r="N119" s="135"/>
      <c r="O119" s="48"/>
      <c r="P119" s="321"/>
      <c r="Q119" s="48"/>
      <c r="R119" s="48"/>
      <c r="S119" s="48"/>
      <c r="T119" s="48"/>
      <c r="U119" s="48"/>
      <c r="V119" s="18"/>
    </row>
    <row r="120" spans="1:22" ht="9" customHeight="1" hidden="1">
      <c r="A120" s="61">
        <f t="shared" si="20"/>
        <v>116</v>
      </c>
      <c r="B120" s="86"/>
      <c r="C120" s="109"/>
      <c r="D120" s="86"/>
      <c r="E120" s="48"/>
      <c r="F120" s="48"/>
      <c r="G120" s="48"/>
      <c r="H120" s="48"/>
      <c r="I120" s="48"/>
      <c r="J120" s="48"/>
      <c r="K120" s="48"/>
      <c r="L120" s="48"/>
      <c r="M120" s="48"/>
      <c r="N120" s="135"/>
      <c r="O120" s="48"/>
      <c r="P120" s="321"/>
      <c r="Q120" s="48"/>
      <c r="R120" s="48"/>
      <c r="S120" s="48"/>
      <c r="T120" s="48"/>
      <c r="U120" s="48"/>
      <c r="V120" s="18"/>
    </row>
    <row r="121" spans="1:22" ht="9" customHeight="1" hidden="1">
      <c r="A121" s="61">
        <f t="shared" si="20"/>
        <v>117</v>
      </c>
      <c r="B121" s="86"/>
      <c r="C121" s="90"/>
      <c r="D121" s="86"/>
      <c r="E121" s="48"/>
      <c r="F121" s="48"/>
      <c r="G121" s="48"/>
      <c r="H121" s="48"/>
      <c r="I121" s="48"/>
      <c r="J121" s="48"/>
      <c r="K121" s="48"/>
      <c r="L121" s="48"/>
      <c r="M121" s="48"/>
      <c r="N121" s="135"/>
      <c r="O121" s="48"/>
      <c r="P121" s="321"/>
      <c r="Q121" s="48"/>
      <c r="R121" s="48"/>
      <c r="S121" s="48"/>
      <c r="T121" s="48"/>
      <c r="U121" s="48"/>
      <c r="V121" s="18"/>
    </row>
    <row r="122" spans="1:22" ht="9" customHeight="1" hidden="1">
      <c r="A122" s="61">
        <f t="shared" si="20"/>
        <v>118</v>
      </c>
      <c r="B122" s="86"/>
      <c r="C122" s="109"/>
      <c r="D122" s="86"/>
      <c r="E122" s="48"/>
      <c r="F122" s="48"/>
      <c r="G122" s="48"/>
      <c r="H122" s="48"/>
      <c r="I122" s="48"/>
      <c r="J122" s="48"/>
      <c r="K122" s="48"/>
      <c r="L122" s="48"/>
      <c r="M122" s="48"/>
      <c r="N122" s="135"/>
      <c r="O122" s="48"/>
      <c r="P122" s="321"/>
      <c r="Q122" s="48"/>
      <c r="R122" s="48"/>
      <c r="S122" s="48"/>
      <c r="T122" s="48"/>
      <c r="U122" s="48"/>
      <c r="V122" s="18"/>
    </row>
    <row r="123" spans="1:22" ht="9" customHeight="1" hidden="1">
      <c r="A123" s="61">
        <f t="shared" si="20"/>
        <v>119</v>
      </c>
      <c r="B123" s="86"/>
      <c r="C123" s="90"/>
      <c r="D123" s="86"/>
      <c r="E123" s="48"/>
      <c r="F123" s="48"/>
      <c r="G123" s="48"/>
      <c r="H123" s="48"/>
      <c r="I123" s="48"/>
      <c r="J123" s="48"/>
      <c r="K123" s="48"/>
      <c r="L123" s="48"/>
      <c r="M123" s="48"/>
      <c r="N123" s="135"/>
      <c r="O123" s="48"/>
      <c r="P123" s="321"/>
      <c r="Q123" s="48"/>
      <c r="R123" s="48"/>
      <c r="S123" s="48"/>
      <c r="T123" s="48"/>
      <c r="U123" s="48"/>
      <c r="V123" s="18"/>
    </row>
    <row r="124" spans="1:22" ht="9" customHeight="1" hidden="1">
      <c r="A124" s="61">
        <f t="shared" si="20"/>
        <v>120</v>
      </c>
      <c r="B124" s="86"/>
      <c r="C124" s="90"/>
      <c r="D124" s="86"/>
      <c r="E124" s="48"/>
      <c r="F124" s="48"/>
      <c r="G124" s="48"/>
      <c r="H124" s="48"/>
      <c r="I124" s="48"/>
      <c r="J124" s="48"/>
      <c r="K124" s="48"/>
      <c r="L124" s="48"/>
      <c r="M124" s="48"/>
      <c r="N124" s="135"/>
      <c r="O124" s="48"/>
      <c r="P124" s="321"/>
      <c r="Q124" s="48"/>
      <c r="R124" s="48"/>
      <c r="S124" s="48"/>
      <c r="T124" s="48"/>
      <c r="U124" s="48"/>
      <c r="V124" s="18"/>
    </row>
    <row r="125" spans="1:22" ht="9" customHeight="1" hidden="1">
      <c r="A125" s="61">
        <f t="shared" si="20"/>
        <v>121</v>
      </c>
      <c r="B125" s="86"/>
      <c r="C125" s="109"/>
      <c r="D125" s="86"/>
      <c r="E125" s="48"/>
      <c r="F125" s="48"/>
      <c r="G125" s="48"/>
      <c r="H125" s="48"/>
      <c r="I125" s="48"/>
      <c r="J125" s="48"/>
      <c r="K125" s="48"/>
      <c r="L125" s="48"/>
      <c r="M125" s="48"/>
      <c r="N125" s="135"/>
      <c r="O125" s="48"/>
      <c r="P125" s="321"/>
      <c r="Q125" s="48"/>
      <c r="R125" s="48"/>
      <c r="S125" s="48"/>
      <c r="T125" s="48"/>
      <c r="U125" s="48"/>
      <c r="V125" s="18"/>
    </row>
    <row r="126" spans="1:22" ht="9" customHeight="1" hidden="1">
      <c r="A126" s="61">
        <f t="shared" si="20"/>
        <v>122</v>
      </c>
      <c r="B126" s="48"/>
      <c r="C126" s="5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135"/>
      <c r="O126" s="48"/>
      <c r="P126" s="321"/>
      <c r="Q126" s="86"/>
      <c r="R126" s="86"/>
      <c r="S126" s="86"/>
      <c r="T126" s="86"/>
      <c r="U126" s="86"/>
      <c r="V126" s="18"/>
    </row>
    <row r="127" spans="1:22" ht="9" customHeight="1" hidden="1">
      <c r="A127" s="61">
        <f t="shared" si="20"/>
        <v>123</v>
      </c>
      <c r="B127" s="48"/>
      <c r="C127" s="5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135"/>
      <c r="O127" s="48"/>
      <c r="P127" s="321"/>
      <c r="Q127" s="86"/>
      <c r="R127" s="86"/>
      <c r="S127" s="86"/>
      <c r="T127" s="86"/>
      <c r="U127" s="86"/>
      <c r="V127" s="18"/>
    </row>
    <row r="128" spans="1:22" ht="9" customHeight="1" hidden="1">
      <c r="A128" s="61">
        <f t="shared" si="20"/>
        <v>124</v>
      </c>
      <c r="B128" s="48"/>
      <c r="C128" s="52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135"/>
      <c r="O128" s="48"/>
      <c r="P128" s="321"/>
      <c r="Q128" s="86"/>
      <c r="R128" s="86"/>
      <c r="S128" s="86"/>
      <c r="T128" s="86"/>
      <c r="U128" s="86"/>
      <c r="V128" s="18"/>
    </row>
    <row r="129" spans="1:22" ht="9" customHeight="1" hidden="1">
      <c r="A129" s="61">
        <f t="shared" si="20"/>
        <v>125</v>
      </c>
      <c r="B129" s="48"/>
      <c r="C129" s="52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135"/>
      <c r="O129" s="48"/>
      <c r="P129" s="321"/>
      <c r="Q129" s="86"/>
      <c r="R129" s="86"/>
      <c r="S129" s="86"/>
      <c r="T129" s="86"/>
      <c r="U129" s="86"/>
      <c r="V129" s="18"/>
    </row>
    <row r="130" spans="1:22" ht="9" customHeight="1" hidden="1">
      <c r="A130" s="61">
        <f t="shared" si="20"/>
        <v>126</v>
      </c>
      <c r="B130" s="48"/>
      <c r="C130" s="52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135"/>
      <c r="O130" s="48"/>
      <c r="P130" s="321"/>
      <c r="Q130" s="86"/>
      <c r="R130" s="86"/>
      <c r="S130" s="86"/>
      <c r="T130" s="86"/>
      <c r="U130" s="86"/>
      <c r="V130" s="18"/>
    </row>
    <row r="131" spans="1:22" ht="9" customHeight="1" hidden="1">
      <c r="A131" s="61">
        <f t="shared" si="20"/>
        <v>127</v>
      </c>
      <c r="B131" s="48"/>
      <c r="C131" s="52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135"/>
      <c r="O131" s="48"/>
      <c r="P131" s="321"/>
      <c r="Q131" s="86"/>
      <c r="R131" s="86"/>
      <c r="S131" s="86"/>
      <c r="T131" s="86"/>
      <c r="U131" s="86"/>
      <c r="V131" s="18"/>
    </row>
    <row r="132" spans="1:22" ht="9" customHeight="1" hidden="1">
      <c r="A132" s="61">
        <f t="shared" si="20"/>
        <v>128</v>
      </c>
      <c r="B132" s="48"/>
      <c r="C132" s="52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135"/>
      <c r="O132" s="86"/>
      <c r="P132" s="328"/>
      <c r="Q132" s="86"/>
      <c r="R132" s="86"/>
      <c r="S132" s="86"/>
      <c r="T132" s="86"/>
      <c r="U132" s="86"/>
      <c r="V132" s="18"/>
    </row>
    <row r="133" spans="1:22" ht="9" customHeight="1" hidden="1">
      <c r="A133" s="61">
        <f t="shared" si="20"/>
        <v>129</v>
      </c>
      <c r="B133" s="48"/>
      <c r="C133" s="52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136"/>
      <c r="O133" s="86"/>
      <c r="P133" s="328"/>
      <c r="Q133" s="86"/>
      <c r="R133" s="86"/>
      <c r="S133" s="86"/>
      <c r="T133" s="86"/>
      <c r="U133" s="86"/>
      <c r="V133" s="18"/>
    </row>
    <row r="134" spans="1:22" ht="9" customHeight="1" hidden="1">
      <c r="A134" s="61">
        <f aca="true" t="shared" si="21" ref="A134:A165">A133+1</f>
        <v>130</v>
      </c>
      <c r="B134" s="48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136"/>
      <c r="O134" s="86"/>
      <c r="P134" s="328"/>
      <c r="Q134" s="86"/>
      <c r="R134" s="86"/>
      <c r="S134" s="86"/>
      <c r="T134" s="86"/>
      <c r="U134" s="86"/>
      <c r="V134" s="18"/>
    </row>
    <row r="135" spans="1:22" ht="9" customHeight="1" hidden="1">
      <c r="A135" s="61">
        <f t="shared" si="21"/>
        <v>131</v>
      </c>
      <c r="B135" s="48"/>
      <c r="C135" s="52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136"/>
      <c r="O135" s="86"/>
      <c r="P135" s="328"/>
      <c r="Q135" s="86"/>
      <c r="R135" s="86"/>
      <c r="S135" s="86"/>
      <c r="T135" s="86"/>
      <c r="U135" s="86"/>
      <c r="V135" s="18"/>
    </row>
    <row r="136" spans="1:22" ht="9" customHeight="1" hidden="1">
      <c r="A136" s="61">
        <f t="shared" si="21"/>
        <v>132</v>
      </c>
      <c r="B136" s="86"/>
      <c r="C136" s="90"/>
      <c r="D136" s="86"/>
      <c r="E136" s="48"/>
      <c r="F136" s="48"/>
      <c r="G136" s="48"/>
      <c r="H136" s="48"/>
      <c r="I136" s="48"/>
      <c r="J136" s="48"/>
      <c r="K136" s="48"/>
      <c r="L136" s="48"/>
      <c r="M136" s="48"/>
      <c r="N136" s="136"/>
      <c r="O136" s="86"/>
      <c r="P136" s="328"/>
      <c r="Q136" s="86"/>
      <c r="R136" s="86"/>
      <c r="S136" s="86"/>
      <c r="T136" s="86"/>
      <c r="U136" s="86"/>
      <c r="V136" s="18"/>
    </row>
    <row r="137" spans="1:22" ht="9" customHeight="1" hidden="1">
      <c r="A137" s="61">
        <f t="shared" si="21"/>
        <v>133</v>
      </c>
      <c r="B137" s="86"/>
      <c r="C137" s="90"/>
      <c r="D137" s="86"/>
      <c r="E137" s="48"/>
      <c r="F137" s="48"/>
      <c r="G137" s="48"/>
      <c r="H137" s="48"/>
      <c r="I137" s="48"/>
      <c r="J137" s="48"/>
      <c r="K137" s="48"/>
      <c r="L137" s="48"/>
      <c r="M137" s="48"/>
      <c r="N137" s="136"/>
      <c r="O137" s="86"/>
      <c r="P137" s="328"/>
      <c r="Q137" s="86"/>
      <c r="R137" s="86"/>
      <c r="S137" s="86"/>
      <c r="T137" s="86"/>
      <c r="U137" s="86"/>
      <c r="V137" s="18"/>
    </row>
    <row r="138" spans="1:22" ht="9" customHeight="1" hidden="1">
      <c r="A138" s="61">
        <f t="shared" si="21"/>
        <v>134</v>
      </c>
      <c r="B138" s="86"/>
      <c r="C138" s="90"/>
      <c r="D138" s="86"/>
      <c r="E138" s="48"/>
      <c r="F138" s="48"/>
      <c r="G138" s="48"/>
      <c r="H138" s="48"/>
      <c r="I138" s="48"/>
      <c r="J138" s="48"/>
      <c r="K138" s="48"/>
      <c r="L138" s="48"/>
      <c r="M138" s="48"/>
      <c r="N138" s="136"/>
      <c r="O138" s="86"/>
      <c r="P138" s="328"/>
      <c r="Q138" s="86"/>
      <c r="R138" s="86"/>
      <c r="S138" s="86"/>
      <c r="T138" s="86"/>
      <c r="U138" s="86"/>
      <c r="V138" s="18"/>
    </row>
    <row r="139" spans="1:22" ht="9" customHeight="1" hidden="1">
      <c r="A139" s="61">
        <f t="shared" si="21"/>
        <v>135</v>
      </c>
      <c r="B139" s="86"/>
      <c r="C139" s="90"/>
      <c r="D139" s="86"/>
      <c r="E139" s="48"/>
      <c r="F139" s="48"/>
      <c r="G139" s="48"/>
      <c r="H139" s="48"/>
      <c r="I139" s="48"/>
      <c r="J139" s="48"/>
      <c r="K139" s="48"/>
      <c r="L139" s="48"/>
      <c r="M139" s="48"/>
      <c r="N139" s="136"/>
      <c r="O139" s="86"/>
      <c r="P139" s="328"/>
      <c r="Q139" s="86"/>
      <c r="R139" s="86"/>
      <c r="S139" s="86"/>
      <c r="T139" s="86"/>
      <c r="U139" s="86"/>
      <c r="V139" s="18"/>
    </row>
    <row r="140" spans="1:22" ht="9" customHeight="1" hidden="1">
      <c r="A140" s="61">
        <f t="shared" si="21"/>
        <v>136</v>
      </c>
      <c r="B140" s="86"/>
      <c r="C140" s="90"/>
      <c r="D140" s="86"/>
      <c r="E140" s="48"/>
      <c r="F140" s="48"/>
      <c r="G140" s="48"/>
      <c r="H140" s="48"/>
      <c r="I140" s="48"/>
      <c r="J140" s="48"/>
      <c r="K140" s="48"/>
      <c r="L140" s="48"/>
      <c r="M140" s="48"/>
      <c r="N140" s="136"/>
      <c r="O140" s="86"/>
      <c r="P140" s="328"/>
      <c r="Q140" s="86"/>
      <c r="R140" s="86"/>
      <c r="S140" s="86"/>
      <c r="T140" s="86"/>
      <c r="U140" s="86"/>
      <c r="V140" s="18"/>
    </row>
    <row r="141" spans="1:22" ht="9" customHeight="1" hidden="1">
      <c r="A141" s="61">
        <f t="shared" si="21"/>
        <v>137</v>
      </c>
      <c r="B141" s="86"/>
      <c r="C141" s="90"/>
      <c r="D141" s="86"/>
      <c r="E141" s="48"/>
      <c r="F141" s="48"/>
      <c r="G141" s="48"/>
      <c r="H141" s="48"/>
      <c r="I141" s="48"/>
      <c r="J141" s="48"/>
      <c r="K141" s="48"/>
      <c r="L141" s="48"/>
      <c r="M141" s="48"/>
      <c r="N141" s="136"/>
      <c r="O141" s="86"/>
      <c r="P141" s="328"/>
      <c r="Q141" s="86"/>
      <c r="R141" s="86"/>
      <c r="S141" s="86"/>
      <c r="T141" s="86"/>
      <c r="U141" s="86"/>
      <c r="V141" s="18"/>
    </row>
    <row r="142" spans="1:22" ht="9" customHeight="1" hidden="1">
      <c r="A142" s="61">
        <f t="shared" si="21"/>
        <v>138</v>
      </c>
      <c r="B142" s="86"/>
      <c r="C142" s="90"/>
      <c r="D142" s="86"/>
      <c r="E142" s="48"/>
      <c r="F142" s="48"/>
      <c r="G142" s="48"/>
      <c r="H142" s="48"/>
      <c r="I142" s="48"/>
      <c r="J142" s="48"/>
      <c r="K142" s="48"/>
      <c r="L142" s="48"/>
      <c r="M142" s="48"/>
      <c r="N142" s="136"/>
      <c r="O142" s="86"/>
      <c r="P142" s="328"/>
      <c r="Q142" s="86"/>
      <c r="R142" s="86"/>
      <c r="S142" s="86"/>
      <c r="T142" s="86"/>
      <c r="U142" s="86"/>
      <c r="V142" s="18"/>
    </row>
    <row r="143" spans="1:22" ht="9" customHeight="1" hidden="1">
      <c r="A143" s="61">
        <f t="shared" si="21"/>
        <v>139</v>
      </c>
      <c r="B143" s="86"/>
      <c r="C143" s="90"/>
      <c r="D143" s="86"/>
      <c r="E143" s="48"/>
      <c r="F143" s="48"/>
      <c r="G143" s="48"/>
      <c r="H143" s="48"/>
      <c r="I143" s="48"/>
      <c r="J143" s="48"/>
      <c r="K143" s="48"/>
      <c r="L143" s="48"/>
      <c r="M143" s="48"/>
      <c r="N143" s="136"/>
      <c r="O143" s="86"/>
      <c r="P143" s="328"/>
      <c r="Q143" s="86"/>
      <c r="R143" s="86"/>
      <c r="S143" s="86"/>
      <c r="T143" s="86"/>
      <c r="U143" s="86"/>
      <c r="V143" s="18"/>
    </row>
    <row r="144" spans="1:22" ht="9" customHeight="1" hidden="1">
      <c r="A144" s="61">
        <f t="shared" si="21"/>
        <v>140</v>
      </c>
      <c r="B144" s="86"/>
      <c r="C144" s="90"/>
      <c r="D144" s="86"/>
      <c r="E144" s="48"/>
      <c r="F144" s="48"/>
      <c r="G144" s="48"/>
      <c r="H144" s="48"/>
      <c r="I144" s="48"/>
      <c r="J144" s="48"/>
      <c r="K144" s="48"/>
      <c r="L144" s="48"/>
      <c r="M144" s="48"/>
      <c r="N144" s="136"/>
      <c r="O144" s="86"/>
      <c r="P144" s="328"/>
      <c r="Q144" s="86"/>
      <c r="R144" s="86"/>
      <c r="S144" s="86"/>
      <c r="T144" s="86"/>
      <c r="U144" s="86"/>
      <c r="V144" s="18"/>
    </row>
    <row r="145" spans="1:22" ht="9" customHeight="1" hidden="1">
      <c r="A145" s="61">
        <f t="shared" si="21"/>
        <v>141</v>
      </c>
      <c r="B145" s="86"/>
      <c r="C145" s="90"/>
      <c r="D145" s="86"/>
      <c r="E145" s="48"/>
      <c r="F145" s="48"/>
      <c r="G145" s="48"/>
      <c r="H145" s="48"/>
      <c r="I145" s="48"/>
      <c r="J145" s="48"/>
      <c r="K145" s="48"/>
      <c r="L145" s="48"/>
      <c r="M145" s="48"/>
      <c r="N145" s="136"/>
      <c r="O145" s="86"/>
      <c r="P145" s="328"/>
      <c r="Q145" s="86"/>
      <c r="R145" s="86"/>
      <c r="S145" s="86"/>
      <c r="T145" s="86"/>
      <c r="U145" s="86"/>
      <c r="V145" s="18"/>
    </row>
    <row r="146" spans="1:22" ht="9" customHeight="1" hidden="1">
      <c r="A146" s="61">
        <f t="shared" si="21"/>
        <v>142</v>
      </c>
      <c r="B146" s="86"/>
      <c r="C146" s="90"/>
      <c r="D146" s="86"/>
      <c r="E146" s="48"/>
      <c r="F146" s="48"/>
      <c r="G146" s="48"/>
      <c r="H146" s="48"/>
      <c r="I146" s="48"/>
      <c r="J146" s="48"/>
      <c r="K146" s="48"/>
      <c r="L146" s="48"/>
      <c r="M146" s="48"/>
      <c r="N146" s="136"/>
      <c r="O146" s="86"/>
      <c r="P146" s="328"/>
      <c r="Q146" s="86"/>
      <c r="R146" s="86"/>
      <c r="S146" s="86"/>
      <c r="T146" s="86"/>
      <c r="U146" s="86"/>
      <c r="V146" s="18"/>
    </row>
    <row r="147" spans="1:22" ht="9" customHeight="1" hidden="1">
      <c r="A147" s="61">
        <f t="shared" si="21"/>
        <v>143</v>
      </c>
      <c r="B147" s="86"/>
      <c r="C147" s="90"/>
      <c r="D147" s="86"/>
      <c r="E147" s="48"/>
      <c r="F147" s="48"/>
      <c r="G147" s="48"/>
      <c r="H147" s="48"/>
      <c r="I147" s="48"/>
      <c r="J147" s="48"/>
      <c r="K147" s="48"/>
      <c r="L147" s="48"/>
      <c r="M147" s="48"/>
      <c r="N147" s="136"/>
      <c r="O147" s="86"/>
      <c r="P147" s="328"/>
      <c r="Q147" s="86"/>
      <c r="R147" s="86"/>
      <c r="S147" s="86"/>
      <c r="T147" s="86"/>
      <c r="U147" s="86"/>
      <c r="V147" s="18"/>
    </row>
    <row r="148" spans="1:22" ht="9" customHeight="1" hidden="1">
      <c r="A148" s="61">
        <f t="shared" si="21"/>
        <v>144</v>
      </c>
      <c r="B148" s="86"/>
      <c r="C148" s="90"/>
      <c r="D148" s="86"/>
      <c r="E148" s="48"/>
      <c r="F148" s="48"/>
      <c r="G148" s="48"/>
      <c r="H148" s="48"/>
      <c r="I148" s="48"/>
      <c r="J148" s="48"/>
      <c r="K148" s="48"/>
      <c r="L148" s="48"/>
      <c r="M148" s="48"/>
      <c r="N148" s="136"/>
      <c r="O148" s="86"/>
      <c r="P148" s="328"/>
      <c r="Q148" s="86"/>
      <c r="R148" s="86"/>
      <c r="S148" s="86"/>
      <c r="T148" s="86"/>
      <c r="U148" s="86"/>
      <c r="V148" s="18"/>
    </row>
    <row r="149" spans="1:22" ht="9" customHeight="1" hidden="1">
      <c r="A149" s="61">
        <f t="shared" si="21"/>
        <v>145</v>
      </c>
      <c r="B149" s="86"/>
      <c r="C149" s="90"/>
      <c r="D149" s="86"/>
      <c r="E149" s="48"/>
      <c r="F149" s="48"/>
      <c r="G149" s="48"/>
      <c r="H149" s="48"/>
      <c r="I149" s="48"/>
      <c r="J149" s="48"/>
      <c r="K149" s="48"/>
      <c r="L149" s="48"/>
      <c r="M149" s="48"/>
      <c r="N149" s="136"/>
      <c r="O149" s="86"/>
      <c r="P149" s="328"/>
      <c r="Q149" s="86"/>
      <c r="R149" s="86"/>
      <c r="S149" s="86"/>
      <c r="T149" s="86"/>
      <c r="U149" s="86"/>
      <c r="V149" s="18"/>
    </row>
    <row r="150" spans="1:22" ht="9" customHeight="1" hidden="1">
      <c r="A150" s="61">
        <f t="shared" si="21"/>
        <v>146</v>
      </c>
      <c r="B150" s="86"/>
      <c r="C150" s="90"/>
      <c r="D150" s="86"/>
      <c r="E150" s="48"/>
      <c r="F150" s="48"/>
      <c r="G150" s="48"/>
      <c r="H150" s="48"/>
      <c r="I150" s="48"/>
      <c r="J150" s="48"/>
      <c r="K150" s="48"/>
      <c r="L150" s="48"/>
      <c r="M150" s="48"/>
      <c r="N150" s="136"/>
      <c r="O150" s="86"/>
      <c r="P150" s="328"/>
      <c r="Q150" s="86"/>
      <c r="R150" s="86"/>
      <c r="S150" s="86"/>
      <c r="T150" s="86"/>
      <c r="U150" s="86"/>
      <c r="V150" s="18"/>
    </row>
    <row r="151" spans="1:22" ht="9" customHeight="1" hidden="1">
      <c r="A151" s="61">
        <f t="shared" si="21"/>
        <v>147</v>
      </c>
      <c r="B151" s="86"/>
      <c r="C151" s="109"/>
      <c r="D151" s="86"/>
      <c r="E151" s="48"/>
      <c r="F151" s="48"/>
      <c r="G151" s="48"/>
      <c r="H151" s="48"/>
      <c r="I151" s="48"/>
      <c r="J151" s="48"/>
      <c r="K151" s="48"/>
      <c r="L151" s="48"/>
      <c r="M151" s="48"/>
      <c r="N151" s="136"/>
      <c r="O151" s="86"/>
      <c r="P151" s="328"/>
      <c r="Q151" s="86"/>
      <c r="R151" s="86"/>
      <c r="S151" s="86"/>
      <c r="T151" s="86"/>
      <c r="U151" s="86"/>
      <c r="V151" s="18"/>
    </row>
    <row r="152" spans="1:22" ht="9" customHeight="1" hidden="1">
      <c r="A152" s="61">
        <f t="shared" si="21"/>
        <v>148</v>
      </c>
      <c r="B152" s="86"/>
      <c r="C152" s="90"/>
      <c r="D152" s="86"/>
      <c r="E152" s="48"/>
      <c r="F152" s="48"/>
      <c r="G152" s="48"/>
      <c r="H152" s="48"/>
      <c r="I152" s="48"/>
      <c r="J152" s="48"/>
      <c r="K152" s="48"/>
      <c r="L152" s="48"/>
      <c r="M152" s="48"/>
      <c r="N152" s="136"/>
      <c r="O152" s="86"/>
      <c r="P152" s="328"/>
      <c r="Q152" s="86"/>
      <c r="R152" s="86"/>
      <c r="S152" s="86"/>
      <c r="T152" s="86"/>
      <c r="U152" s="86"/>
      <c r="V152" s="18"/>
    </row>
    <row r="153" spans="1:22" ht="9" customHeight="1" hidden="1">
      <c r="A153" s="61">
        <f t="shared" si="21"/>
        <v>149</v>
      </c>
      <c r="B153" s="86"/>
      <c r="C153" s="90"/>
      <c r="D153" s="86"/>
      <c r="E153" s="48"/>
      <c r="F153" s="48"/>
      <c r="G153" s="48"/>
      <c r="H153" s="48"/>
      <c r="I153" s="48"/>
      <c r="J153" s="48"/>
      <c r="K153" s="48"/>
      <c r="L153" s="48"/>
      <c r="M153" s="48"/>
      <c r="N153" s="136"/>
      <c r="O153" s="86"/>
      <c r="P153" s="328"/>
      <c r="Q153" s="86"/>
      <c r="R153" s="86"/>
      <c r="S153" s="86"/>
      <c r="T153" s="86"/>
      <c r="U153" s="86"/>
      <c r="V153" s="18"/>
    </row>
    <row r="154" spans="1:22" ht="9" customHeight="1" hidden="1">
      <c r="A154" s="61">
        <f t="shared" si="21"/>
        <v>150</v>
      </c>
      <c r="B154" s="86"/>
      <c r="C154" s="90"/>
      <c r="D154" s="86"/>
      <c r="E154" s="48"/>
      <c r="F154" s="48"/>
      <c r="G154" s="86"/>
      <c r="H154" s="86"/>
      <c r="I154" s="86"/>
      <c r="J154" s="86"/>
      <c r="K154" s="86"/>
      <c r="L154" s="86"/>
      <c r="M154" s="48"/>
      <c r="N154" s="136"/>
      <c r="O154" s="86"/>
      <c r="P154" s="328"/>
      <c r="Q154" s="86"/>
      <c r="R154" s="86"/>
      <c r="S154" s="86"/>
      <c r="T154" s="86"/>
      <c r="U154" s="86"/>
      <c r="V154" s="18"/>
    </row>
    <row r="155" spans="1:22" ht="9" customHeight="1" hidden="1">
      <c r="A155" s="61">
        <f t="shared" si="21"/>
        <v>151</v>
      </c>
      <c r="B155" s="86"/>
      <c r="C155" s="90"/>
      <c r="D155" s="86"/>
      <c r="E155" s="48"/>
      <c r="F155" s="48"/>
      <c r="G155" s="86"/>
      <c r="H155" s="86"/>
      <c r="I155" s="86"/>
      <c r="J155" s="86"/>
      <c r="K155" s="86"/>
      <c r="L155" s="86"/>
      <c r="M155" s="48"/>
      <c r="N155" s="136"/>
      <c r="O155" s="86"/>
      <c r="P155" s="328"/>
      <c r="Q155" s="86"/>
      <c r="R155" s="86"/>
      <c r="S155" s="86"/>
      <c r="T155" s="86"/>
      <c r="U155" s="86"/>
      <c r="V155" s="18"/>
    </row>
    <row r="156" spans="1:22" ht="9" customHeight="1" hidden="1">
      <c r="A156" s="61">
        <f t="shared" si="21"/>
        <v>152</v>
      </c>
      <c r="B156" s="86"/>
      <c r="C156" s="109"/>
      <c r="D156" s="86"/>
      <c r="E156" s="48"/>
      <c r="F156" s="48"/>
      <c r="G156" s="86"/>
      <c r="H156" s="86"/>
      <c r="I156" s="86"/>
      <c r="J156" s="86"/>
      <c r="K156" s="86"/>
      <c r="L156" s="86"/>
      <c r="M156" s="48"/>
      <c r="N156" s="136"/>
      <c r="O156" s="86"/>
      <c r="P156" s="328"/>
      <c r="Q156" s="86"/>
      <c r="R156" s="86"/>
      <c r="S156" s="86"/>
      <c r="T156" s="86"/>
      <c r="U156" s="86"/>
      <c r="V156" s="18"/>
    </row>
    <row r="157" spans="1:22" ht="9" customHeight="1" hidden="1">
      <c r="A157" s="61">
        <f t="shared" si="21"/>
        <v>153</v>
      </c>
      <c r="B157" s="86"/>
      <c r="C157" s="109"/>
      <c r="D157" s="86"/>
      <c r="E157" s="48"/>
      <c r="F157" s="48"/>
      <c r="G157" s="86"/>
      <c r="H157" s="86"/>
      <c r="I157" s="86"/>
      <c r="J157" s="86"/>
      <c r="K157" s="86"/>
      <c r="L157" s="86"/>
      <c r="M157" s="48"/>
      <c r="N157" s="136"/>
      <c r="O157" s="86"/>
      <c r="P157" s="328"/>
      <c r="Q157" s="86"/>
      <c r="R157" s="86"/>
      <c r="S157" s="86"/>
      <c r="T157" s="86"/>
      <c r="U157" s="86"/>
      <c r="V157" s="18"/>
    </row>
    <row r="158" spans="1:22" ht="9" customHeight="1" hidden="1">
      <c r="A158" s="61">
        <f t="shared" si="21"/>
        <v>154</v>
      </c>
      <c r="B158" s="86"/>
      <c r="C158" s="90"/>
      <c r="D158" s="86"/>
      <c r="E158" s="48"/>
      <c r="F158" s="48"/>
      <c r="G158" s="86"/>
      <c r="H158" s="86"/>
      <c r="I158" s="86"/>
      <c r="J158" s="86"/>
      <c r="K158" s="86"/>
      <c r="L158" s="86"/>
      <c r="M158" s="48"/>
      <c r="N158" s="136"/>
      <c r="O158" s="86"/>
      <c r="P158" s="328"/>
      <c r="Q158" s="86"/>
      <c r="R158" s="86"/>
      <c r="S158" s="86"/>
      <c r="T158" s="86"/>
      <c r="U158" s="86"/>
      <c r="V158" s="18"/>
    </row>
    <row r="159" spans="1:22" ht="9" customHeight="1" hidden="1">
      <c r="A159" s="61">
        <f t="shared" si="21"/>
        <v>155</v>
      </c>
      <c r="B159" s="86"/>
      <c r="C159" s="90"/>
      <c r="D159" s="86"/>
      <c r="E159" s="48"/>
      <c r="F159" s="48"/>
      <c r="G159" s="86"/>
      <c r="H159" s="86"/>
      <c r="I159" s="86"/>
      <c r="J159" s="86"/>
      <c r="K159" s="86"/>
      <c r="L159" s="86"/>
      <c r="M159" s="48"/>
      <c r="N159" s="136"/>
      <c r="O159" s="86"/>
      <c r="P159" s="328"/>
      <c r="Q159" s="86"/>
      <c r="R159" s="86"/>
      <c r="S159" s="86"/>
      <c r="T159" s="86"/>
      <c r="U159" s="86"/>
      <c r="V159" s="18"/>
    </row>
    <row r="160" spans="1:22" ht="9" customHeight="1" hidden="1">
      <c r="A160" s="61">
        <f t="shared" si="21"/>
        <v>156</v>
      </c>
      <c r="B160" s="86"/>
      <c r="C160" s="90"/>
      <c r="D160" s="86"/>
      <c r="E160" s="48"/>
      <c r="F160" s="48"/>
      <c r="G160" s="48"/>
      <c r="H160" s="48"/>
      <c r="I160" s="48"/>
      <c r="J160" s="48"/>
      <c r="K160" s="48"/>
      <c r="L160" s="48"/>
      <c r="M160" s="48"/>
      <c r="N160" s="135"/>
      <c r="O160" s="48"/>
      <c r="P160" s="321"/>
      <c r="Q160" s="86"/>
      <c r="R160" s="86"/>
      <c r="S160" s="86"/>
      <c r="T160" s="86"/>
      <c r="U160" s="86"/>
      <c r="V160" s="18"/>
    </row>
    <row r="161" spans="1:22" ht="9" customHeight="1" hidden="1">
      <c r="A161" s="61">
        <f t="shared" si="21"/>
        <v>157</v>
      </c>
      <c r="B161" s="86"/>
      <c r="C161" s="90"/>
      <c r="D161" s="86"/>
      <c r="E161" s="48"/>
      <c r="F161" s="48"/>
      <c r="G161" s="86"/>
      <c r="H161" s="86"/>
      <c r="I161" s="86"/>
      <c r="J161" s="86"/>
      <c r="K161" s="86"/>
      <c r="L161" s="86"/>
      <c r="M161" s="48"/>
      <c r="N161" s="136"/>
      <c r="O161" s="86"/>
      <c r="P161" s="328"/>
      <c r="Q161" s="86"/>
      <c r="R161" s="86"/>
      <c r="S161" s="86"/>
      <c r="T161" s="86"/>
      <c r="U161" s="86"/>
      <c r="V161" s="18"/>
    </row>
    <row r="162" spans="1:22" ht="9" customHeight="1" hidden="1">
      <c r="A162" s="61">
        <f t="shared" si="21"/>
        <v>158</v>
      </c>
      <c r="B162" s="86"/>
      <c r="C162" s="90"/>
      <c r="D162" s="86"/>
      <c r="E162" s="48"/>
      <c r="F162" s="48"/>
      <c r="G162" s="86"/>
      <c r="H162" s="86"/>
      <c r="I162" s="86"/>
      <c r="J162" s="86"/>
      <c r="K162" s="86"/>
      <c r="L162" s="86"/>
      <c r="M162" s="48"/>
      <c r="N162" s="136"/>
      <c r="O162" s="86"/>
      <c r="P162" s="328"/>
      <c r="Q162" s="86"/>
      <c r="R162" s="86"/>
      <c r="S162" s="86"/>
      <c r="T162" s="86"/>
      <c r="U162" s="86"/>
      <c r="V162" s="18"/>
    </row>
    <row r="163" spans="1:22" ht="9" customHeight="1" hidden="1">
      <c r="A163" s="61">
        <f t="shared" si="21"/>
        <v>159</v>
      </c>
      <c r="B163" s="86"/>
      <c r="C163" s="90"/>
      <c r="D163" s="86"/>
      <c r="E163" s="48"/>
      <c r="F163" s="48"/>
      <c r="G163" s="86"/>
      <c r="H163" s="86"/>
      <c r="I163" s="86"/>
      <c r="J163" s="86"/>
      <c r="K163" s="86"/>
      <c r="L163" s="86"/>
      <c r="M163" s="48"/>
      <c r="N163" s="136"/>
      <c r="O163" s="86"/>
      <c r="P163" s="328"/>
      <c r="Q163" s="86"/>
      <c r="R163" s="86"/>
      <c r="S163" s="86"/>
      <c r="T163" s="86"/>
      <c r="U163" s="86"/>
      <c r="V163" s="18"/>
    </row>
    <row r="164" spans="1:22" ht="9" customHeight="1" hidden="1">
      <c r="A164" s="61">
        <f t="shared" si="21"/>
        <v>160</v>
      </c>
      <c r="B164" s="86"/>
      <c r="C164" s="90"/>
      <c r="D164" s="86"/>
      <c r="E164" s="48"/>
      <c r="F164" s="48"/>
      <c r="G164" s="48"/>
      <c r="H164" s="48"/>
      <c r="I164" s="48"/>
      <c r="J164" s="48"/>
      <c r="K164" s="48"/>
      <c r="L164" s="48"/>
      <c r="M164" s="48"/>
      <c r="N164" s="135"/>
      <c r="O164" s="48"/>
      <c r="P164" s="321"/>
      <c r="Q164" s="86"/>
      <c r="R164" s="86"/>
      <c r="S164" s="86"/>
      <c r="T164" s="86"/>
      <c r="U164" s="86"/>
      <c r="V164" s="18"/>
    </row>
    <row r="165" spans="1:22" ht="9" customHeight="1" hidden="1">
      <c r="A165" s="61">
        <f t="shared" si="21"/>
        <v>161</v>
      </c>
      <c r="B165" s="86"/>
      <c r="C165" s="109"/>
      <c r="D165" s="86"/>
      <c r="E165" s="48"/>
      <c r="F165" s="48"/>
      <c r="G165" s="48"/>
      <c r="H165" s="48"/>
      <c r="I165" s="48"/>
      <c r="J165" s="48"/>
      <c r="K165" s="48"/>
      <c r="L165" s="48"/>
      <c r="M165" s="48"/>
      <c r="N165" s="135"/>
      <c r="O165" s="48"/>
      <c r="P165" s="321"/>
      <c r="Q165" s="86"/>
      <c r="R165" s="86"/>
      <c r="S165" s="86"/>
      <c r="T165" s="86"/>
      <c r="U165" s="86"/>
      <c r="V165" s="18"/>
    </row>
    <row r="166" spans="1:22" ht="9" customHeight="1" hidden="1">
      <c r="A166" s="61">
        <f aca="true" t="shared" si="22" ref="A166:A197">A165+1</f>
        <v>162</v>
      </c>
      <c r="B166" s="86"/>
      <c r="C166" s="90"/>
      <c r="D166" s="86"/>
      <c r="E166" s="48"/>
      <c r="F166" s="48"/>
      <c r="G166" s="86"/>
      <c r="H166" s="86"/>
      <c r="I166" s="86"/>
      <c r="J166" s="86"/>
      <c r="K166" s="86"/>
      <c r="L166" s="86"/>
      <c r="M166" s="48"/>
      <c r="N166" s="136"/>
      <c r="O166" s="86"/>
      <c r="P166" s="328"/>
      <c r="Q166" s="86"/>
      <c r="R166" s="86"/>
      <c r="S166" s="86"/>
      <c r="T166" s="86"/>
      <c r="U166" s="86"/>
      <c r="V166" s="18"/>
    </row>
    <row r="167" spans="1:22" ht="9" customHeight="1" hidden="1">
      <c r="A167" s="61">
        <f t="shared" si="22"/>
        <v>163</v>
      </c>
      <c r="B167" s="86"/>
      <c r="C167" s="90"/>
      <c r="D167" s="86"/>
      <c r="E167" s="48"/>
      <c r="F167" s="48"/>
      <c r="G167" s="86"/>
      <c r="H167" s="86"/>
      <c r="I167" s="86"/>
      <c r="J167" s="86"/>
      <c r="K167" s="86"/>
      <c r="L167" s="86"/>
      <c r="M167" s="48"/>
      <c r="N167" s="136"/>
      <c r="O167" s="86"/>
      <c r="P167" s="328"/>
      <c r="Q167" s="86"/>
      <c r="R167" s="86"/>
      <c r="S167" s="86"/>
      <c r="T167" s="86"/>
      <c r="U167" s="86"/>
      <c r="V167" s="18"/>
    </row>
    <row r="168" spans="1:22" ht="9" customHeight="1" hidden="1">
      <c r="A168" s="61">
        <f t="shared" si="22"/>
        <v>164</v>
      </c>
      <c r="B168" s="86"/>
      <c r="C168" s="90"/>
      <c r="D168" s="86"/>
      <c r="E168" s="48"/>
      <c r="F168" s="48"/>
      <c r="G168" s="86"/>
      <c r="H168" s="86"/>
      <c r="I168" s="86"/>
      <c r="J168" s="86"/>
      <c r="K168" s="86"/>
      <c r="L168" s="86"/>
      <c r="M168" s="48"/>
      <c r="N168" s="136"/>
      <c r="O168" s="86"/>
      <c r="P168" s="328"/>
      <c r="Q168" s="86"/>
      <c r="R168" s="86"/>
      <c r="S168" s="86"/>
      <c r="T168" s="86"/>
      <c r="U168" s="86"/>
      <c r="V168" s="18"/>
    </row>
    <row r="169" spans="1:22" ht="9" customHeight="1" hidden="1">
      <c r="A169" s="61">
        <f t="shared" si="22"/>
        <v>165</v>
      </c>
      <c r="B169" s="86"/>
      <c r="C169" s="109"/>
      <c r="D169" s="86"/>
      <c r="E169" s="48"/>
      <c r="F169" s="48"/>
      <c r="G169" s="86"/>
      <c r="H169" s="86"/>
      <c r="I169" s="86"/>
      <c r="J169" s="86"/>
      <c r="K169" s="86"/>
      <c r="L169" s="86"/>
      <c r="M169" s="48"/>
      <c r="N169" s="136"/>
      <c r="O169" s="86"/>
      <c r="P169" s="328"/>
      <c r="Q169" s="86"/>
      <c r="R169" s="86"/>
      <c r="S169" s="86"/>
      <c r="T169" s="86"/>
      <c r="U169" s="86"/>
      <c r="V169" s="18"/>
    </row>
    <row r="170" spans="1:22" ht="9" customHeight="1" hidden="1">
      <c r="A170" s="61">
        <f t="shared" si="22"/>
        <v>166</v>
      </c>
      <c r="B170" s="86"/>
      <c r="C170" s="90"/>
      <c r="D170" s="86"/>
      <c r="E170" s="48"/>
      <c r="F170" s="48"/>
      <c r="G170" s="86"/>
      <c r="H170" s="86"/>
      <c r="I170" s="86"/>
      <c r="J170" s="86"/>
      <c r="K170" s="86"/>
      <c r="L170" s="86"/>
      <c r="M170" s="48"/>
      <c r="N170" s="136"/>
      <c r="O170" s="86"/>
      <c r="P170" s="328"/>
      <c r="Q170" s="86"/>
      <c r="R170" s="86"/>
      <c r="S170" s="86"/>
      <c r="T170" s="86"/>
      <c r="U170" s="86"/>
      <c r="V170" s="18"/>
    </row>
    <row r="171" spans="1:22" ht="9" customHeight="1" hidden="1">
      <c r="A171" s="61">
        <f t="shared" si="22"/>
        <v>167</v>
      </c>
      <c r="B171" s="86"/>
      <c r="C171" s="90"/>
      <c r="D171" s="86"/>
      <c r="E171" s="48"/>
      <c r="F171" s="48"/>
      <c r="G171" s="86"/>
      <c r="H171" s="86"/>
      <c r="I171" s="86"/>
      <c r="J171" s="86"/>
      <c r="K171" s="86"/>
      <c r="L171" s="86"/>
      <c r="M171" s="48"/>
      <c r="N171" s="136"/>
      <c r="O171" s="86"/>
      <c r="P171" s="328"/>
      <c r="Q171" s="86"/>
      <c r="R171" s="86"/>
      <c r="S171" s="86"/>
      <c r="T171" s="86"/>
      <c r="U171" s="86"/>
      <c r="V171" s="18"/>
    </row>
    <row r="172" spans="1:22" ht="9" customHeight="1" hidden="1">
      <c r="A172" s="61">
        <f t="shared" si="22"/>
        <v>168</v>
      </c>
      <c r="B172" s="86"/>
      <c r="C172" s="90"/>
      <c r="D172" s="86"/>
      <c r="E172" s="48"/>
      <c r="F172" s="48"/>
      <c r="G172" s="86"/>
      <c r="H172" s="86"/>
      <c r="I172" s="86"/>
      <c r="J172" s="86"/>
      <c r="K172" s="86"/>
      <c r="L172" s="86"/>
      <c r="M172" s="48"/>
      <c r="N172" s="136"/>
      <c r="O172" s="86"/>
      <c r="P172" s="328"/>
      <c r="Q172" s="86"/>
      <c r="R172" s="86"/>
      <c r="S172" s="86"/>
      <c r="T172" s="86"/>
      <c r="U172" s="86"/>
      <c r="V172" s="18"/>
    </row>
    <row r="173" spans="1:22" ht="9" customHeight="1" hidden="1">
      <c r="A173" s="61">
        <f t="shared" si="22"/>
        <v>169</v>
      </c>
      <c r="B173" s="86"/>
      <c r="C173" s="90"/>
      <c r="D173" s="86"/>
      <c r="E173" s="48"/>
      <c r="F173" s="48"/>
      <c r="G173" s="86"/>
      <c r="H173" s="86"/>
      <c r="I173" s="86"/>
      <c r="J173" s="86"/>
      <c r="K173" s="86"/>
      <c r="L173" s="86"/>
      <c r="M173" s="48"/>
      <c r="N173" s="136"/>
      <c r="O173" s="86"/>
      <c r="P173" s="328"/>
      <c r="Q173" s="86"/>
      <c r="R173" s="86"/>
      <c r="S173" s="86"/>
      <c r="T173" s="86"/>
      <c r="U173" s="86"/>
      <c r="V173" s="18"/>
    </row>
    <row r="174" spans="1:22" ht="9" customHeight="1" hidden="1">
      <c r="A174" s="61">
        <f t="shared" si="22"/>
        <v>170</v>
      </c>
      <c r="B174" s="86"/>
      <c r="C174" s="90"/>
      <c r="D174" s="86"/>
      <c r="E174" s="48"/>
      <c r="F174" s="48"/>
      <c r="G174" s="86"/>
      <c r="H174" s="86"/>
      <c r="I174" s="86"/>
      <c r="J174" s="86"/>
      <c r="K174" s="86"/>
      <c r="L174" s="86"/>
      <c r="M174" s="48"/>
      <c r="N174" s="136"/>
      <c r="O174" s="86"/>
      <c r="P174" s="328"/>
      <c r="Q174" s="86"/>
      <c r="R174" s="86"/>
      <c r="S174" s="86"/>
      <c r="T174" s="86"/>
      <c r="U174" s="86"/>
      <c r="V174" s="18"/>
    </row>
    <row r="175" spans="1:22" ht="9" customHeight="1" hidden="1">
      <c r="A175" s="61">
        <f t="shared" si="22"/>
        <v>171</v>
      </c>
      <c r="B175" s="86"/>
      <c r="C175" s="90"/>
      <c r="D175" s="86"/>
      <c r="E175" s="48"/>
      <c r="F175" s="48"/>
      <c r="G175" s="86"/>
      <c r="H175" s="86"/>
      <c r="I175" s="86"/>
      <c r="J175" s="86"/>
      <c r="K175" s="86"/>
      <c r="L175" s="86"/>
      <c r="M175" s="48"/>
      <c r="N175" s="136"/>
      <c r="O175" s="86"/>
      <c r="P175" s="328"/>
      <c r="Q175" s="86"/>
      <c r="R175" s="86"/>
      <c r="S175" s="86"/>
      <c r="T175" s="86"/>
      <c r="U175" s="86"/>
      <c r="V175" s="18"/>
    </row>
    <row r="176" spans="1:22" ht="9" customHeight="1" hidden="1">
      <c r="A176" s="61">
        <f t="shared" si="22"/>
        <v>172</v>
      </c>
      <c r="B176" s="86"/>
      <c r="C176" s="90"/>
      <c r="D176" s="86"/>
      <c r="E176" s="48"/>
      <c r="F176" s="48"/>
      <c r="G176" s="86"/>
      <c r="H176" s="86"/>
      <c r="I176" s="86"/>
      <c r="J176" s="86"/>
      <c r="K176" s="86"/>
      <c r="L176" s="86"/>
      <c r="M176" s="48"/>
      <c r="N176" s="136"/>
      <c r="O176" s="86"/>
      <c r="P176" s="328"/>
      <c r="Q176" s="86"/>
      <c r="R176" s="86"/>
      <c r="S176" s="86"/>
      <c r="T176" s="86"/>
      <c r="U176" s="86"/>
      <c r="V176" s="18"/>
    </row>
    <row r="177" spans="1:22" ht="9" customHeight="1" hidden="1">
      <c r="A177" s="61">
        <f t="shared" si="22"/>
        <v>173</v>
      </c>
      <c r="B177" s="86"/>
      <c r="C177" s="90"/>
      <c r="D177" s="86"/>
      <c r="E177" s="48"/>
      <c r="F177" s="48"/>
      <c r="G177" s="86"/>
      <c r="H177" s="86"/>
      <c r="I177" s="86"/>
      <c r="J177" s="86"/>
      <c r="K177" s="86"/>
      <c r="L177" s="86"/>
      <c r="M177" s="48"/>
      <c r="N177" s="136"/>
      <c r="O177" s="86"/>
      <c r="P177" s="328"/>
      <c r="Q177" s="86"/>
      <c r="R177" s="86"/>
      <c r="S177" s="86"/>
      <c r="T177" s="86"/>
      <c r="U177" s="86"/>
      <c r="V177" s="18"/>
    </row>
    <row r="178" spans="1:22" ht="9" customHeight="1" hidden="1">
      <c r="A178" s="61">
        <f t="shared" si="22"/>
        <v>174</v>
      </c>
      <c r="B178" s="86"/>
      <c r="C178" s="90"/>
      <c r="D178" s="86"/>
      <c r="E178" s="48"/>
      <c r="F178" s="48"/>
      <c r="G178" s="86"/>
      <c r="H178" s="86"/>
      <c r="I178" s="86"/>
      <c r="J178" s="86"/>
      <c r="K178" s="86"/>
      <c r="L178" s="86"/>
      <c r="M178" s="48"/>
      <c r="N178" s="136"/>
      <c r="O178" s="86"/>
      <c r="P178" s="328"/>
      <c r="Q178" s="86"/>
      <c r="R178" s="86"/>
      <c r="S178" s="86"/>
      <c r="T178" s="86"/>
      <c r="U178" s="86"/>
      <c r="V178" s="18"/>
    </row>
    <row r="179" spans="1:22" ht="9" customHeight="1" hidden="1">
      <c r="A179" s="61">
        <f t="shared" si="22"/>
        <v>175</v>
      </c>
      <c r="B179" s="86"/>
      <c r="C179" s="90"/>
      <c r="D179" s="86"/>
      <c r="E179" s="48"/>
      <c r="F179" s="48"/>
      <c r="G179" s="86"/>
      <c r="H179" s="86"/>
      <c r="I179" s="86"/>
      <c r="J179" s="86"/>
      <c r="K179" s="86"/>
      <c r="L179" s="86"/>
      <c r="M179" s="48"/>
      <c r="N179" s="136"/>
      <c r="O179" s="86"/>
      <c r="P179" s="328"/>
      <c r="Q179" s="86"/>
      <c r="R179" s="86"/>
      <c r="S179" s="86"/>
      <c r="T179" s="86"/>
      <c r="U179" s="86"/>
      <c r="V179" s="18"/>
    </row>
    <row r="180" spans="1:22" ht="9" customHeight="1" hidden="1">
      <c r="A180" s="61">
        <f t="shared" si="22"/>
        <v>176</v>
      </c>
      <c r="B180" s="48"/>
      <c r="C180" s="52"/>
      <c r="D180" s="48"/>
      <c r="E180" s="48"/>
      <c r="F180" s="48"/>
      <c r="G180" s="86"/>
      <c r="H180" s="86"/>
      <c r="I180" s="86"/>
      <c r="J180" s="86"/>
      <c r="K180" s="86"/>
      <c r="L180" s="86"/>
      <c r="M180" s="48"/>
      <c r="N180" s="136"/>
      <c r="O180" s="86"/>
      <c r="P180" s="328"/>
      <c r="Q180" s="86"/>
      <c r="R180" s="86"/>
      <c r="S180" s="86"/>
      <c r="T180" s="86"/>
      <c r="U180" s="86"/>
      <c r="V180" s="18"/>
    </row>
    <row r="181" spans="1:22" ht="9" customHeight="1" hidden="1">
      <c r="A181" s="61">
        <f t="shared" si="22"/>
        <v>177</v>
      </c>
      <c r="B181" s="48"/>
      <c r="C181" s="49"/>
      <c r="D181" s="48"/>
      <c r="E181" s="48"/>
      <c r="F181" s="48"/>
      <c r="G181" s="86"/>
      <c r="H181" s="86"/>
      <c r="I181" s="86"/>
      <c r="J181" s="86"/>
      <c r="K181" s="86"/>
      <c r="L181" s="86"/>
      <c r="M181" s="48"/>
      <c r="N181" s="136"/>
      <c r="O181" s="86"/>
      <c r="P181" s="328"/>
      <c r="Q181" s="86"/>
      <c r="R181" s="86"/>
      <c r="S181" s="86"/>
      <c r="T181" s="86"/>
      <c r="U181" s="86"/>
      <c r="V181" s="18"/>
    </row>
    <row r="182" spans="1:22" ht="9" customHeight="1" hidden="1">
      <c r="A182" s="61">
        <f t="shared" si="22"/>
        <v>178</v>
      </c>
      <c r="B182" s="48"/>
      <c r="C182" s="49"/>
      <c r="D182" s="48"/>
      <c r="E182" s="48"/>
      <c r="F182" s="48"/>
      <c r="G182" s="86"/>
      <c r="H182" s="86"/>
      <c r="I182" s="86"/>
      <c r="J182" s="86"/>
      <c r="K182" s="86"/>
      <c r="L182" s="86"/>
      <c r="M182" s="48"/>
      <c r="N182" s="136"/>
      <c r="O182" s="86"/>
      <c r="P182" s="328"/>
      <c r="Q182" s="86"/>
      <c r="R182" s="86"/>
      <c r="S182" s="86"/>
      <c r="T182" s="86"/>
      <c r="U182" s="86"/>
      <c r="V182" s="18"/>
    </row>
    <row r="183" spans="1:22" ht="9" customHeight="1" hidden="1">
      <c r="A183" s="61">
        <f t="shared" si="22"/>
        <v>179</v>
      </c>
      <c r="B183" s="48"/>
      <c r="C183" s="52"/>
      <c r="D183" s="48"/>
      <c r="E183" s="48"/>
      <c r="F183" s="48"/>
      <c r="G183" s="86"/>
      <c r="H183" s="86"/>
      <c r="I183" s="86"/>
      <c r="J183" s="86"/>
      <c r="K183" s="86"/>
      <c r="L183" s="86"/>
      <c r="M183" s="48"/>
      <c r="N183" s="136"/>
      <c r="O183" s="86"/>
      <c r="P183" s="328"/>
      <c r="Q183" s="86"/>
      <c r="R183" s="86"/>
      <c r="S183" s="86"/>
      <c r="T183" s="86"/>
      <c r="U183" s="86"/>
      <c r="V183" s="18"/>
    </row>
    <row r="184" spans="1:22" ht="9" customHeight="1" hidden="1">
      <c r="A184" s="61">
        <f t="shared" si="22"/>
        <v>180</v>
      </c>
      <c r="B184" s="48"/>
      <c r="C184" s="49"/>
      <c r="D184" s="48"/>
      <c r="E184" s="48"/>
      <c r="F184" s="48"/>
      <c r="G184" s="86"/>
      <c r="H184" s="86"/>
      <c r="I184" s="86"/>
      <c r="J184" s="86"/>
      <c r="K184" s="86"/>
      <c r="L184" s="86"/>
      <c r="M184" s="48"/>
      <c r="N184" s="136"/>
      <c r="O184" s="86"/>
      <c r="P184" s="328"/>
      <c r="Q184" s="86"/>
      <c r="R184" s="86"/>
      <c r="S184" s="86"/>
      <c r="T184" s="86"/>
      <c r="U184" s="86"/>
      <c r="V184" s="18"/>
    </row>
    <row r="185" spans="1:22" ht="9" customHeight="1" hidden="1">
      <c r="A185" s="61">
        <f t="shared" si="22"/>
        <v>181</v>
      </c>
      <c r="B185" s="48"/>
      <c r="C185" s="52"/>
      <c r="D185" s="48"/>
      <c r="E185" s="86"/>
      <c r="F185" s="86"/>
      <c r="G185" s="86"/>
      <c r="H185" s="86"/>
      <c r="I185" s="86"/>
      <c r="J185" s="86"/>
      <c r="K185" s="86"/>
      <c r="L185" s="86"/>
      <c r="M185" s="86"/>
      <c r="N185" s="136"/>
      <c r="O185" s="86"/>
      <c r="P185" s="328"/>
      <c r="Q185" s="86"/>
      <c r="R185" s="86"/>
      <c r="S185" s="86"/>
      <c r="T185" s="86"/>
      <c r="U185" s="86"/>
      <c r="V185" s="18"/>
    </row>
    <row r="186" spans="1:22" ht="9" customHeight="1" hidden="1">
      <c r="A186" s="61">
        <f t="shared" si="22"/>
        <v>182</v>
      </c>
      <c r="B186" s="48"/>
      <c r="C186" s="52"/>
      <c r="D186" s="48"/>
      <c r="E186" s="86"/>
      <c r="F186" s="86"/>
      <c r="G186" s="86"/>
      <c r="H186" s="86"/>
      <c r="I186" s="86"/>
      <c r="J186" s="86"/>
      <c r="K186" s="86"/>
      <c r="L186" s="86"/>
      <c r="M186" s="86"/>
      <c r="N186" s="136"/>
      <c r="O186" s="86"/>
      <c r="P186" s="328"/>
      <c r="Q186" s="86"/>
      <c r="R186" s="86"/>
      <c r="S186" s="86"/>
      <c r="T186" s="86"/>
      <c r="U186" s="86"/>
      <c r="V186" s="18"/>
    </row>
    <row r="187" spans="1:22" ht="9" customHeight="1" hidden="1">
      <c r="A187" s="61">
        <f t="shared" si="22"/>
        <v>183</v>
      </c>
      <c r="B187" s="48"/>
      <c r="C187" s="52"/>
      <c r="D187" s="48"/>
      <c r="E187" s="86"/>
      <c r="F187" s="86"/>
      <c r="G187" s="86"/>
      <c r="H187" s="86"/>
      <c r="I187" s="86"/>
      <c r="J187" s="86"/>
      <c r="K187" s="86"/>
      <c r="L187" s="86"/>
      <c r="M187" s="86"/>
      <c r="N187" s="136"/>
      <c r="O187" s="86"/>
      <c r="P187" s="328"/>
      <c r="Q187" s="86"/>
      <c r="R187" s="86"/>
      <c r="S187" s="86"/>
      <c r="T187" s="86"/>
      <c r="U187" s="86"/>
      <c r="V187" s="18"/>
    </row>
    <row r="188" spans="1:22" ht="9" customHeight="1" hidden="1">
      <c r="A188" s="61">
        <f t="shared" si="22"/>
        <v>184</v>
      </c>
      <c r="B188" s="48"/>
      <c r="C188" s="52"/>
      <c r="D188" s="48"/>
      <c r="E188" s="86"/>
      <c r="F188" s="86"/>
      <c r="G188" s="86"/>
      <c r="H188" s="86"/>
      <c r="I188" s="86"/>
      <c r="J188" s="86"/>
      <c r="K188" s="86"/>
      <c r="L188" s="86"/>
      <c r="M188" s="86"/>
      <c r="N188" s="136"/>
      <c r="O188" s="86"/>
      <c r="P188" s="328"/>
      <c r="Q188" s="86"/>
      <c r="R188" s="86"/>
      <c r="S188" s="86"/>
      <c r="T188" s="86"/>
      <c r="U188" s="86"/>
      <c r="V188" s="18"/>
    </row>
    <row r="189" spans="1:22" ht="9" customHeight="1" hidden="1">
      <c r="A189" s="61">
        <f t="shared" si="22"/>
        <v>185</v>
      </c>
      <c r="B189" s="48"/>
      <c r="C189" s="52"/>
      <c r="D189" s="48"/>
      <c r="E189" s="86"/>
      <c r="F189" s="86"/>
      <c r="G189" s="86"/>
      <c r="H189" s="86"/>
      <c r="I189" s="86"/>
      <c r="J189" s="86"/>
      <c r="K189" s="86"/>
      <c r="L189" s="86"/>
      <c r="M189" s="86"/>
      <c r="N189" s="136"/>
      <c r="O189" s="86"/>
      <c r="P189" s="328"/>
      <c r="Q189" s="86"/>
      <c r="R189" s="86"/>
      <c r="S189" s="86"/>
      <c r="T189" s="86"/>
      <c r="U189" s="86"/>
      <c r="V189" s="18"/>
    </row>
    <row r="190" spans="1:22" ht="9" customHeight="1" hidden="1">
      <c r="A190" s="61">
        <f t="shared" si="22"/>
        <v>186</v>
      </c>
      <c r="B190" s="48"/>
      <c r="C190" s="52"/>
      <c r="D190" s="48"/>
      <c r="E190" s="86"/>
      <c r="F190" s="86"/>
      <c r="G190" s="86"/>
      <c r="H190" s="86"/>
      <c r="I190" s="86"/>
      <c r="J190" s="86"/>
      <c r="K190" s="86"/>
      <c r="L190" s="86"/>
      <c r="M190" s="86"/>
      <c r="N190" s="136"/>
      <c r="O190" s="86"/>
      <c r="P190" s="328"/>
      <c r="Q190" s="86"/>
      <c r="R190" s="86"/>
      <c r="S190" s="86"/>
      <c r="T190" s="86"/>
      <c r="U190" s="86"/>
      <c r="V190" s="18"/>
    </row>
    <row r="191" spans="1:22" ht="8.25" customHeight="1" hidden="1">
      <c r="A191" s="61">
        <f t="shared" si="22"/>
        <v>187</v>
      </c>
      <c r="B191" s="48"/>
      <c r="C191" s="52"/>
      <c r="D191" s="48"/>
      <c r="E191" s="86"/>
      <c r="F191" s="86"/>
      <c r="G191" s="86"/>
      <c r="H191" s="86"/>
      <c r="I191" s="86"/>
      <c r="J191" s="86"/>
      <c r="K191" s="86"/>
      <c r="L191" s="86"/>
      <c r="M191" s="86"/>
      <c r="N191" s="136"/>
      <c r="O191" s="86"/>
      <c r="P191" s="328"/>
      <c r="Q191" s="86"/>
      <c r="R191" s="86"/>
      <c r="S191" s="86"/>
      <c r="T191" s="86"/>
      <c r="U191" s="86"/>
      <c r="V191" s="18"/>
    </row>
    <row r="192" spans="1:22" ht="9" customHeight="1" hidden="1">
      <c r="A192" s="61">
        <f t="shared" si="22"/>
        <v>188</v>
      </c>
      <c r="B192" s="48"/>
      <c r="C192" s="52"/>
      <c r="D192" s="48"/>
      <c r="E192" s="86"/>
      <c r="F192" s="86"/>
      <c r="G192" s="86"/>
      <c r="H192" s="86"/>
      <c r="I192" s="86"/>
      <c r="J192" s="86"/>
      <c r="K192" s="86"/>
      <c r="L192" s="86"/>
      <c r="M192" s="86"/>
      <c r="N192" s="136"/>
      <c r="O192" s="86"/>
      <c r="P192" s="328"/>
      <c r="Q192" s="86"/>
      <c r="R192" s="86"/>
      <c r="S192" s="86"/>
      <c r="T192" s="86"/>
      <c r="U192" s="86"/>
      <c r="V192" s="18"/>
    </row>
    <row r="193" spans="1:22" ht="9" customHeight="1" hidden="1">
      <c r="A193" s="61">
        <f t="shared" si="22"/>
        <v>189</v>
      </c>
      <c r="B193" s="48"/>
      <c r="C193" s="52"/>
      <c r="D193" s="48"/>
      <c r="E193" s="86"/>
      <c r="F193" s="86"/>
      <c r="G193" s="86"/>
      <c r="H193" s="86"/>
      <c r="I193" s="86"/>
      <c r="J193" s="86"/>
      <c r="K193" s="86"/>
      <c r="L193" s="86"/>
      <c r="M193" s="86"/>
      <c r="N193" s="136"/>
      <c r="O193" s="86"/>
      <c r="P193" s="328"/>
      <c r="Q193" s="86"/>
      <c r="R193" s="86"/>
      <c r="S193" s="86"/>
      <c r="T193" s="86"/>
      <c r="U193" s="86"/>
      <c r="V193" s="18"/>
    </row>
    <row r="194" spans="1:22" ht="9" customHeight="1" hidden="1">
      <c r="A194" s="61">
        <f t="shared" si="22"/>
        <v>190</v>
      </c>
      <c r="B194" s="48"/>
      <c r="C194" s="52"/>
      <c r="D194" s="48"/>
      <c r="E194" s="86"/>
      <c r="F194" s="86"/>
      <c r="G194" s="86"/>
      <c r="H194" s="86"/>
      <c r="I194" s="86"/>
      <c r="J194" s="86"/>
      <c r="K194" s="86"/>
      <c r="L194" s="86"/>
      <c r="M194" s="86"/>
      <c r="N194" s="136"/>
      <c r="O194" s="86"/>
      <c r="P194" s="328"/>
      <c r="Q194" s="86"/>
      <c r="R194" s="86"/>
      <c r="S194" s="86"/>
      <c r="T194" s="86"/>
      <c r="U194" s="86"/>
      <c r="V194" s="18"/>
    </row>
    <row r="195" spans="1:22" ht="9" customHeight="1" hidden="1">
      <c r="A195" s="61">
        <f t="shared" si="22"/>
        <v>191</v>
      </c>
      <c r="B195" s="48"/>
      <c r="C195" s="52"/>
      <c r="D195" s="48"/>
      <c r="E195" s="86"/>
      <c r="F195" s="86"/>
      <c r="G195" s="86"/>
      <c r="H195" s="86"/>
      <c r="I195" s="86"/>
      <c r="J195" s="86"/>
      <c r="K195" s="86"/>
      <c r="L195" s="86"/>
      <c r="M195" s="86"/>
      <c r="N195" s="136"/>
      <c r="O195" s="86"/>
      <c r="P195" s="328"/>
      <c r="Q195" s="86"/>
      <c r="R195" s="86"/>
      <c r="S195" s="86"/>
      <c r="T195" s="86"/>
      <c r="U195" s="86"/>
      <c r="V195" s="18"/>
    </row>
    <row r="196" spans="1:22" ht="9" customHeight="1" hidden="1">
      <c r="A196" s="61">
        <f t="shared" si="22"/>
        <v>192</v>
      </c>
      <c r="B196" s="86"/>
      <c r="C196" s="90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328"/>
      <c r="Q196" s="86"/>
      <c r="R196" s="86"/>
      <c r="S196" s="86"/>
      <c r="T196" s="86"/>
      <c r="U196" s="86"/>
      <c r="V196" s="18"/>
    </row>
    <row r="197" spans="1:22" ht="9" customHeight="1" hidden="1">
      <c r="A197" s="61">
        <f t="shared" si="22"/>
        <v>193</v>
      </c>
      <c r="B197" s="86"/>
      <c r="C197" s="90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328"/>
      <c r="Q197" s="86"/>
      <c r="R197" s="86"/>
      <c r="S197" s="86"/>
      <c r="T197" s="86"/>
      <c r="U197" s="86"/>
      <c r="V197" s="18"/>
    </row>
    <row r="198" spans="1:22" ht="9" customHeight="1" hidden="1">
      <c r="A198" s="61">
        <f aca="true" t="shared" si="23" ref="A198:A204">A197+1</f>
        <v>194</v>
      </c>
      <c r="B198" s="86"/>
      <c r="C198" s="90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328"/>
      <c r="Q198" s="86"/>
      <c r="R198" s="86"/>
      <c r="S198" s="86"/>
      <c r="T198" s="86"/>
      <c r="U198" s="86"/>
      <c r="V198" s="18"/>
    </row>
    <row r="199" spans="1:22" ht="9" customHeight="1" hidden="1">
      <c r="A199" s="61">
        <f t="shared" si="23"/>
        <v>195</v>
      </c>
      <c r="B199" s="86"/>
      <c r="C199" s="90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328"/>
      <c r="Q199" s="86"/>
      <c r="R199" s="86"/>
      <c r="S199" s="86"/>
      <c r="T199" s="86"/>
      <c r="U199" s="86"/>
      <c r="V199" s="18"/>
    </row>
    <row r="200" spans="1:22" ht="9" customHeight="1" hidden="1">
      <c r="A200" s="61">
        <f t="shared" si="23"/>
        <v>196</v>
      </c>
      <c r="B200" s="86"/>
      <c r="C200" s="90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328"/>
      <c r="Q200" s="86"/>
      <c r="R200" s="86"/>
      <c r="S200" s="86"/>
      <c r="T200" s="86"/>
      <c r="U200" s="86"/>
      <c r="V200" s="18"/>
    </row>
    <row r="201" spans="1:22" ht="9" customHeight="1" hidden="1">
      <c r="A201" s="61">
        <f t="shared" si="23"/>
        <v>197</v>
      </c>
      <c r="B201" s="86"/>
      <c r="C201" s="90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328"/>
      <c r="Q201" s="86"/>
      <c r="R201" s="86"/>
      <c r="S201" s="86"/>
      <c r="T201" s="86"/>
      <c r="U201" s="86"/>
      <c r="V201" s="18"/>
    </row>
    <row r="202" spans="1:22" ht="9" customHeight="1" hidden="1">
      <c r="A202" s="61">
        <f t="shared" si="23"/>
        <v>198</v>
      </c>
      <c r="B202" s="86"/>
      <c r="C202" s="90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328"/>
      <c r="Q202" s="86"/>
      <c r="R202" s="86"/>
      <c r="S202" s="86"/>
      <c r="T202" s="86"/>
      <c r="U202" s="86"/>
      <c r="V202" s="18"/>
    </row>
    <row r="203" spans="1:22" ht="9" customHeight="1" hidden="1">
      <c r="A203" s="61">
        <f t="shared" si="23"/>
        <v>199</v>
      </c>
      <c r="B203" s="86"/>
      <c r="C203" s="90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328"/>
      <c r="Q203" s="86"/>
      <c r="R203" s="86"/>
      <c r="S203" s="86"/>
      <c r="T203" s="86"/>
      <c r="U203" s="86"/>
      <c r="V203" s="18"/>
    </row>
    <row r="204" spans="1:22" ht="9" customHeight="1" hidden="1" thickBot="1">
      <c r="A204" s="113">
        <f t="shared" si="23"/>
        <v>200</v>
      </c>
      <c r="B204" s="114"/>
      <c r="C204" s="115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323"/>
      <c r="Q204" s="114"/>
      <c r="R204" s="114"/>
      <c r="S204" s="114"/>
      <c r="T204" s="114"/>
      <c r="U204" s="114"/>
      <c r="V204" s="18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8"/>
      <c r="B306" s="29"/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8"/>
      <c r="N306" s="28"/>
      <c r="O306" s="29"/>
      <c r="P306" s="29"/>
      <c r="Q306" s="29"/>
      <c r="R306" s="29"/>
      <c r="S306" s="29"/>
      <c r="T306" s="29"/>
      <c r="U306" s="29"/>
      <c r="V306" s="29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9" customHeight="1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  <row r="393" spans="1:22" ht="12.75">
      <c r="A393" s="26"/>
      <c r="B393" s="12"/>
      <c r="C393" s="24"/>
      <c r="D393" s="12"/>
      <c r="E393" s="12"/>
      <c r="F393" s="12"/>
      <c r="G393" s="12"/>
      <c r="H393" s="12"/>
      <c r="I393" s="12"/>
      <c r="J393" s="12"/>
      <c r="K393" s="12"/>
      <c r="L393" s="12"/>
      <c r="M393" s="26"/>
      <c r="N393" s="26"/>
      <c r="O393" s="12"/>
      <c r="P393" s="12"/>
      <c r="Q393" s="12"/>
      <c r="R393" s="12"/>
      <c r="S393" s="12"/>
      <c r="T393" s="12"/>
      <c r="U393" s="12"/>
      <c r="V393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AA392"/>
  <sheetViews>
    <sheetView zoomScale="150" zoomScaleNormal="150" workbookViewId="0" topLeftCell="A1">
      <pane ySplit="4" topLeftCell="BM11" activePane="bottomLeft" state="frozen"/>
      <selection pane="topLeft" activeCell="Z16" sqref="Z16"/>
      <selection pane="bottomLeft" activeCell="A18" sqref="A18:U18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6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8"/>
      <c r="V1" s="102"/>
      <c r="W1" s="101"/>
      <c r="X1" s="101"/>
      <c r="Y1" s="101"/>
      <c r="Z1" s="101"/>
    </row>
    <row r="2" spans="1:26" s="43" customFormat="1" ht="19.5" customHeight="1">
      <c r="A2" s="409" t="s">
        <v>279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1"/>
      <c r="V2" s="103"/>
      <c r="W2" s="104"/>
      <c r="X2" s="104"/>
      <c r="Y2" s="104"/>
      <c r="Z2" s="104"/>
    </row>
    <row r="3" spans="1:26" ht="15" customHeight="1">
      <c r="A3" s="412" t="s">
        <v>236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4"/>
      <c r="V3" s="105"/>
      <c r="W3" s="101"/>
      <c r="X3" s="101"/>
      <c r="Y3" s="101"/>
      <c r="Z3" s="101"/>
    </row>
    <row r="4" spans="1:26" s="31" customFormat="1" ht="13.5" customHeight="1" thickBot="1">
      <c r="A4" s="302" t="s">
        <v>19</v>
      </c>
      <c r="B4" s="302" t="s">
        <v>36</v>
      </c>
      <c r="C4" s="262" t="s">
        <v>16</v>
      </c>
      <c r="D4" s="263" t="s">
        <v>20</v>
      </c>
      <c r="E4" s="263" t="s">
        <v>1</v>
      </c>
      <c r="F4" s="263" t="s">
        <v>3</v>
      </c>
      <c r="G4" s="303" t="s">
        <v>90</v>
      </c>
      <c r="H4" s="303" t="s">
        <v>91</v>
      </c>
      <c r="I4" s="303" t="s">
        <v>92</v>
      </c>
      <c r="J4" s="303" t="s">
        <v>93</v>
      </c>
      <c r="K4" s="303" t="s">
        <v>94</v>
      </c>
      <c r="L4" s="303" t="s">
        <v>95</v>
      </c>
      <c r="M4" s="302" t="s">
        <v>47</v>
      </c>
      <c r="N4" s="263" t="s">
        <v>112</v>
      </c>
      <c r="O4" s="263" t="s">
        <v>32</v>
      </c>
      <c r="P4" s="263" t="s">
        <v>113</v>
      </c>
      <c r="Q4" s="263">
        <v>180</v>
      </c>
      <c r="R4" s="263" t="s">
        <v>48</v>
      </c>
      <c r="S4" s="263" t="s">
        <v>49</v>
      </c>
      <c r="T4" s="263" t="s">
        <v>50</v>
      </c>
      <c r="U4" s="263" t="s">
        <v>51</v>
      </c>
      <c r="V4" s="106"/>
      <c r="W4" s="107"/>
      <c r="X4" s="107"/>
      <c r="Y4" s="107"/>
      <c r="Z4" s="107"/>
    </row>
    <row r="5" spans="1:25" ht="9" customHeight="1">
      <c r="A5" s="154">
        <v>1</v>
      </c>
      <c r="B5" s="48">
        <v>1402</v>
      </c>
      <c r="C5" s="52" t="s">
        <v>231</v>
      </c>
      <c r="D5" s="48" t="s">
        <v>172</v>
      </c>
      <c r="E5" s="48">
        <f aca="true" t="shared" si="0" ref="E5:E23">G5+H5+I5+J5+K5+L5</f>
        <v>4</v>
      </c>
      <c r="F5" s="48">
        <f aca="true" t="shared" si="1" ref="F5:F23">G5*3+H5*4+I5*5+J5*5+K5*4+L5*3</f>
        <v>15</v>
      </c>
      <c r="G5" s="48">
        <v>0</v>
      </c>
      <c r="H5" s="48">
        <v>1</v>
      </c>
      <c r="I5" s="48">
        <v>1</v>
      </c>
      <c r="J5" s="48">
        <v>0</v>
      </c>
      <c r="K5" s="48">
        <v>0</v>
      </c>
      <c r="L5" s="48">
        <v>2</v>
      </c>
      <c r="M5" s="48">
        <f aca="true" t="shared" si="2" ref="M5:M23">G5*7+H5*6+I5*5+J5*2+K5</f>
        <v>11</v>
      </c>
      <c r="N5" s="321">
        <f aca="true" t="shared" si="3" ref="N5:N19">M5/E5</f>
        <v>2.75</v>
      </c>
      <c r="O5" s="48">
        <v>9</v>
      </c>
      <c r="P5" s="135">
        <f aca="true" t="shared" si="4" ref="P5:P19">O5/F5</f>
        <v>0.6</v>
      </c>
      <c r="Q5" s="48"/>
      <c r="R5" s="48">
        <v>140</v>
      </c>
      <c r="S5" s="48"/>
      <c r="T5" s="48"/>
      <c r="U5" s="155"/>
      <c r="V5" s="18" t="s">
        <v>70</v>
      </c>
      <c r="W5" s="81"/>
      <c r="X5" s="81"/>
      <c r="Y5" s="81"/>
    </row>
    <row r="6" spans="1:25" ht="9" customHeight="1">
      <c r="A6" s="154">
        <f aca="true" t="shared" si="5" ref="A6:A43">A5+1</f>
        <v>2</v>
      </c>
      <c r="B6" s="48">
        <v>1169</v>
      </c>
      <c r="C6" s="52" t="s">
        <v>117</v>
      </c>
      <c r="D6" s="48" t="s">
        <v>35</v>
      </c>
      <c r="E6" s="48">
        <f t="shared" si="0"/>
        <v>12</v>
      </c>
      <c r="F6" s="48">
        <f t="shared" si="1"/>
        <v>48</v>
      </c>
      <c r="G6" s="48">
        <v>2</v>
      </c>
      <c r="H6" s="48">
        <v>1</v>
      </c>
      <c r="I6" s="48">
        <v>0</v>
      </c>
      <c r="J6" s="48">
        <v>3</v>
      </c>
      <c r="K6" s="48">
        <v>5</v>
      </c>
      <c r="L6" s="48">
        <v>1</v>
      </c>
      <c r="M6" s="48">
        <f t="shared" si="2"/>
        <v>31</v>
      </c>
      <c r="N6" s="321">
        <f t="shared" si="3"/>
        <v>2.5833333333333335</v>
      </c>
      <c r="O6" s="48">
        <v>39</v>
      </c>
      <c r="P6" s="135">
        <f t="shared" si="4"/>
        <v>0.8125</v>
      </c>
      <c r="Q6" s="48">
        <v>1</v>
      </c>
      <c r="R6" s="48">
        <v>140</v>
      </c>
      <c r="S6" s="48"/>
      <c r="T6" s="48"/>
      <c r="U6" s="155">
        <v>17</v>
      </c>
      <c r="V6" s="18"/>
      <c r="W6" s="81"/>
      <c r="X6" s="81"/>
      <c r="Y6" s="81"/>
    </row>
    <row r="7" spans="1:25" ht="9" customHeight="1">
      <c r="A7" s="154">
        <f t="shared" si="5"/>
        <v>3</v>
      </c>
      <c r="B7" s="48">
        <v>1243</v>
      </c>
      <c r="C7" s="49" t="s">
        <v>96</v>
      </c>
      <c r="D7" s="48" t="s">
        <v>110</v>
      </c>
      <c r="E7" s="48">
        <f t="shared" si="0"/>
        <v>9</v>
      </c>
      <c r="F7" s="48">
        <f t="shared" si="1"/>
        <v>33</v>
      </c>
      <c r="G7" s="48">
        <v>1</v>
      </c>
      <c r="H7" s="48">
        <v>0</v>
      </c>
      <c r="I7" s="48">
        <v>1</v>
      </c>
      <c r="J7" s="48">
        <v>1</v>
      </c>
      <c r="K7" s="48">
        <v>2</v>
      </c>
      <c r="L7" s="48">
        <v>4</v>
      </c>
      <c r="M7" s="48">
        <f t="shared" si="2"/>
        <v>16</v>
      </c>
      <c r="N7" s="321">
        <f t="shared" si="3"/>
        <v>1.7777777777777777</v>
      </c>
      <c r="O7" s="48">
        <v>7</v>
      </c>
      <c r="P7" s="135">
        <f t="shared" si="4"/>
        <v>0.21212121212121213</v>
      </c>
      <c r="Q7" s="48"/>
      <c r="R7" s="48">
        <v>140</v>
      </c>
      <c r="S7" s="48"/>
      <c r="T7" s="48"/>
      <c r="U7" s="155"/>
      <c r="V7" s="18"/>
      <c r="W7" s="81"/>
      <c r="X7" s="81"/>
      <c r="Y7" s="81"/>
    </row>
    <row r="8" spans="1:25" ht="9" customHeight="1">
      <c r="A8" s="154">
        <f t="shared" si="5"/>
        <v>4</v>
      </c>
      <c r="B8" s="48">
        <v>1183</v>
      </c>
      <c r="C8" s="52" t="s">
        <v>107</v>
      </c>
      <c r="D8" s="48" t="s">
        <v>109</v>
      </c>
      <c r="E8" s="48">
        <f t="shared" si="0"/>
        <v>12</v>
      </c>
      <c r="F8" s="48">
        <f t="shared" si="1"/>
        <v>43</v>
      </c>
      <c r="G8" s="48">
        <v>1</v>
      </c>
      <c r="H8" s="48">
        <v>0</v>
      </c>
      <c r="I8" s="48">
        <v>1</v>
      </c>
      <c r="J8" s="48">
        <v>2</v>
      </c>
      <c r="K8" s="48">
        <v>1</v>
      </c>
      <c r="L8" s="48">
        <v>7</v>
      </c>
      <c r="M8" s="48">
        <f t="shared" si="2"/>
        <v>17</v>
      </c>
      <c r="N8" s="321">
        <f t="shared" si="3"/>
        <v>1.4166666666666667</v>
      </c>
      <c r="O8" s="48">
        <v>6</v>
      </c>
      <c r="P8" s="135">
        <f t="shared" si="4"/>
        <v>0.13953488372093023</v>
      </c>
      <c r="Q8" s="48"/>
      <c r="R8" s="48">
        <v>140</v>
      </c>
      <c r="S8" s="48"/>
      <c r="T8" s="48"/>
      <c r="U8" s="155"/>
      <c r="V8" s="18"/>
      <c r="W8" s="81"/>
      <c r="X8" s="81"/>
      <c r="Y8" s="81"/>
    </row>
    <row r="9" spans="1:25" ht="9" customHeight="1">
      <c r="A9" s="154">
        <f t="shared" si="5"/>
        <v>5</v>
      </c>
      <c r="B9" s="48">
        <v>1182</v>
      </c>
      <c r="C9" s="49" t="s">
        <v>106</v>
      </c>
      <c r="D9" s="48" t="s">
        <v>109</v>
      </c>
      <c r="E9" s="48">
        <f t="shared" si="0"/>
        <v>8</v>
      </c>
      <c r="F9" s="48">
        <f t="shared" si="1"/>
        <v>35</v>
      </c>
      <c r="G9" s="48">
        <v>0</v>
      </c>
      <c r="H9" s="48">
        <v>0</v>
      </c>
      <c r="I9" s="48">
        <v>0</v>
      </c>
      <c r="J9" s="48">
        <v>4</v>
      </c>
      <c r="K9" s="48">
        <v>3</v>
      </c>
      <c r="L9" s="48">
        <v>1</v>
      </c>
      <c r="M9" s="48">
        <f t="shared" si="2"/>
        <v>11</v>
      </c>
      <c r="N9" s="321">
        <f t="shared" si="3"/>
        <v>1.375</v>
      </c>
      <c r="O9" s="48">
        <v>4</v>
      </c>
      <c r="P9" s="135">
        <f t="shared" si="4"/>
        <v>0.11428571428571428</v>
      </c>
      <c r="Q9" s="48"/>
      <c r="R9" s="48">
        <v>133</v>
      </c>
      <c r="S9" s="48"/>
      <c r="T9" s="48"/>
      <c r="U9" s="155"/>
      <c r="V9" s="18"/>
      <c r="W9" s="81"/>
      <c r="X9" s="81"/>
      <c r="Y9" s="81"/>
    </row>
    <row r="10" spans="1:25" ht="9" customHeight="1">
      <c r="A10" s="154">
        <f t="shared" si="5"/>
        <v>6</v>
      </c>
      <c r="B10" s="48">
        <v>1308</v>
      </c>
      <c r="C10" s="52" t="s">
        <v>134</v>
      </c>
      <c r="D10" s="48" t="s">
        <v>150</v>
      </c>
      <c r="E10" s="48">
        <f t="shared" si="0"/>
        <v>2</v>
      </c>
      <c r="F10" s="48">
        <f t="shared" si="1"/>
        <v>8</v>
      </c>
      <c r="G10" s="48">
        <v>0</v>
      </c>
      <c r="H10" s="48">
        <v>0</v>
      </c>
      <c r="I10" s="48">
        <v>0</v>
      </c>
      <c r="J10" s="48">
        <v>1</v>
      </c>
      <c r="K10" s="48">
        <v>0</v>
      </c>
      <c r="L10" s="48">
        <v>1</v>
      </c>
      <c r="M10" s="48">
        <f t="shared" si="2"/>
        <v>2</v>
      </c>
      <c r="N10" s="321">
        <f t="shared" si="3"/>
        <v>1</v>
      </c>
      <c r="O10" s="48">
        <v>3</v>
      </c>
      <c r="P10" s="135">
        <f t="shared" si="4"/>
        <v>0.375</v>
      </c>
      <c r="Q10" s="48"/>
      <c r="R10" s="48">
        <v>133</v>
      </c>
      <c r="S10" s="48"/>
      <c r="T10" s="48"/>
      <c r="U10" s="155"/>
      <c r="V10" s="18"/>
      <c r="W10" s="81"/>
      <c r="X10" s="81"/>
      <c r="Y10" s="81"/>
    </row>
    <row r="11" spans="1:25" ht="9" customHeight="1">
      <c r="A11" s="154">
        <f t="shared" si="5"/>
        <v>7</v>
      </c>
      <c r="B11" s="48">
        <v>1092</v>
      </c>
      <c r="C11" s="49" t="s">
        <v>69</v>
      </c>
      <c r="D11" s="48" t="s">
        <v>58</v>
      </c>
      <c r="E11" s="48">
        <f t="shared" si="0"/>
        <v>1</v>
      </c>
      <c r="F11" s="48">
        <f t="shared" si="1"/>
        <v>4</v>
      </c>
      <c r="G11" s="48">
        <v>0</v>
      </c>
      <c r="H11" s="48">
        <v>0</v>
      </c>
      <c r="I11" s="48">
        <v>0</v>
      </c>
      <c r="J11" s="48">
        <v>0</v>
      </c>
      <c r="K11" s="48">
        <v>1</v>
      </c>
      <c r="L11" s="48">
        <v>0</v>
      </c>
      <c r="M11" s="48">
        <f t="shared" si="2"/>
        <v>1</v>
      </c>
      <c r="N11" s="321">
        <f t="shared" si="3"/>
        <v>1</v>
      </c>
      <c r="O11" s="48">
        <v>1</v>
      </c>
      <c r="P11" s="135">
        <f t="shared" si="4"/>
        <v>0.25</v>
      </c>
      <c r="Q11" s="48"/>
      <c r="R11" s="48">
        <v>134</v>
      </c>
      <c r="S11" s="48"/>
      <c r="T11" s="48"/>
      <c r="U11" s="155"/>
      <c r="V11" s="18"/>
      <c r="W11" s="81"/>
      <c r="X11" s="81"/>
      <c r="Y11" s="81"/>
    </row>
    <row r="12" spans="1:25" ht="9" customHeight="1">
      <c r="A12" s="533">
        <f t="shared" si="5"/>
        <v>8</v>
      </c>
      <c r="B12" s="511">
        <v>1435</v>
      </c>
      <c r="C12" s="515" t="s">
        <v>209</v>
      </c>
      <c r="D12" s="511" t="s">
        <v>207</v>
      </c>
      <c r="E12" s="511">
        <f t="shared" si="0"/>
        <v>1</v>
      </c>
      <c r="F12" s="511">
        <f t="shared" si="1"/>
        <v>4</v>
      </c>
      <c r="G12" s="511">
        <v>0</v>
      </c>
      <c r="H12" s="511">
        <v>0</v>
      </c>
      <c r="I12" s="511">
        <v>0</v>
      </c>
      <c r="J12" s="511">
        <v>0</v>
      </c>
      <c r="K12" s="511">
        <v>1</v>
      </c>
      <c r="L12" s="511">
        <v>0</v>
      </c>
      <c r="M12" s="511">
        <f t="shared" si="2"/>
        <v>1</v>
      </c>
      <c r="N12" s="514">
        <f t="shared" si="3"/>
        <v>1</v>
      </c>
      <c r="O12" s="511">
        <v>0</v>
      </c>
      <c r="P12" s="513">
        <f t="shared" si="4"/>
        <v>0</v>
      </c>
      <c r="Q12" s="511"/>
      <c r="R12" s="511"/>
      <c r="S12" s="511"/>
      <c r="T12" s="511"/>
      <c r="U12" s="534"/>
      <c r="V12" s="18"/>
      <c r="W12" s="81"/>
      <c r="X12" s="81"/>
      <c r="Y12" s="81"/>
    </row>
    <row r="13" spans="1:25" ht="9" customHeight="1">
      <c r="A13" s="295">
        <f t="shared" si="5"/>
        <v>9</v>
      </c>
      <c r="B13" s="296">
        <v>1442</v>
      </c>
      <c r="C13" s="330" t="s">
        <v>217</v>
      </c>
      <c r="D13" s="296" t="s">
        <v>58</v>
      </c>
      <c r="E13" s="296">
        <f t="shared" si="0"/>
        <v>11</v>
      </c>
      <c r="F13" s="296">
        <f t="shared" si="1"/>
        <v>39</v>
      </c>
      <c r="G13" s="296">
        <v>0</v>
      </c>
      <c r="H13" s="296">
        <v>0</v>
      </c>
      <c r="I13" s="296">
        <v>1</v>
      </c>
      <c r="J13" s="296">
        <v>0</v>
      </c>
      <c r="K13" s="296">
        <v>4</v>
      </c>
      <c r="L13" s="296">
        <v>6</v>
      </c>
      <c r="M13" s="296">
        <f t="shared" si="2"/>
        <v>9</v>
      </c>
      <c r="N13" s="322">
        <f t="shared" si="3"/>
        <v>0.8181818181818182</v>
      </c>
      <c r="O13" s="296">
        <v>14</v>
      </c>
      <c r="P13" s="297">
        <f t="shared" si="4"/>
        <v>0.358974358974359</v>
      </c>
      <c r="Q13" s="296"/>
      <c r="R13" s="296">
        <v>138</v>
      </c>
      <c r="S13" s="296"/>
      <c r="T13" s="296"/>
      <c r="U13" s="298"/>
      <c r="V13" s="18"/>
      <c r="W13" s="81"/>
      <c r="X13" s="81"/>
      <c r="Y13" s="81"/>
    </row>
    <row r="14" spans="1:25" ht="9" customHeight="1">
      <c r="A14" s="154">
        <f t="shared" si="5"/>
        <v>10</v>
      </c>
      <c r="B14" s="48">
        <v>1155</v>
      </c>
      <c r="C14" s="52" t="s">
        <v>111</v>
      </c>
      <c r="D14" s="48" t="s">
        <v>58</v>
      </c>
      <c r="E14" s="48">
        <f t="shared" si="0"/>
        <v>5</v>
      </c>
      <c r="F14" s="48">
        <f t="shared" si="1"/>
        <v>17</v>
      </c>
      <c r="G14" s="48">
        <v>0</v>
      </c>
      <c r="H14" s="48">
        <v>0</v>
      </c>
      <c r="I14" s="48">
        <v>0</v>
      </c>
      <c r="J14" s="48">
        <v>0</v>
      </c>
      <c r="K14" s="48">
        <v>2</v>
      </c>
      <c r="L14" s="48">
        <v>3</v>
      </c>
      <c r="M14" s="48">
        <f t="shared" si="2"/>
        <v>2</v>
      </c>
      <c r="N14" s="321">
        <f t="shared" si="3"/>
        <v>0.4</v>
      </c>
      <c r="O14" s="48">
        <v>6</v>
      </c>
      <c r="P14" s="135">
        <f t="shared" si="4"/>
        <v>0.35294117647058826</v>
      </c>
      <c r="Q14" s="48"/>
      <c r="R14" s="48">
        <v>124</v>
      </c>
      <c r="S14" s="48"/>
      <c r="T14" s="48"/>
      <c r="U14" s="155"/>
      <c r="V14" s="18"/>
      <c r="W14" s="81"/>
      <c r="X14" s="81"/>
      <c r="Y14" s="81"/>
    </row>
    <row r="15" spans="1:25" ht="9" customHeight="1">
      <c r="A15" s="154">
        <f t="shared" si="5"/>
        <v>11</v>
      </c>
      <c r="B15" s="48">
        <v>1061</v>
      </c>
      <c r="C15" s="49" t="s">
        <v>31</v>
      </c>
      <c r="D15" s="48" t="s">
        <v>18</v>
      </c>
      <c r="E15" s="48">
        <f t="shared" si="0"/>
        <v>9</v>
      </c>
      <c r="F15" s="48">
        <f t="shared" si="1"/>
        <v>30</v>
      </c>
      <c r="G15" s="48">
        <v>0</v>
      </c>
      <c r="H15" s="48">
        <v>0</v>
      </c>
      <c r="I15" s="48">
        <v>0</v>
      </c>
      <c r="J15" s="48">
        <v>1</v>
      </c>
      <c r="K15" s="48">
        <v>1</v>
      </c>
      <c r="L15" s="48">
        <v>7</v>
      </c>
      <c r="M15" s="48">
        <f t="shared" si="2"/>
        <v>3</v>
      </c>
      <c r="N15" s="321">
        <f t="shared" si="3"/>
        <v>0.3333333333333333</v>
      </c>
      <c r="O15" s="48">
        <v>9</v>
      </c>
      <c r="P15" s="135">
        <f t="shared" si="4"/>
        <v>0.3</v>
      </c>
      <c r="Q15" s="48"/>
      <c r="R15" s="48">
        <v>125</v>
      </c>
      <c r="S15" s="48"/>
      <c r="T15" s="48"/>
      <c r="U15" s="155"/>
      <c r="V15" s="18"/>
      <c r="W15" s="81"/>
      <c r="X15" s="81"/>
      <c r="Y15" s="81"/>
    </row>
    <row r="16" spans="1:25" ht="9" customHeight="1">
      <c r="A16" s="154">
        <f t="shared" si="5"/>
        <v>12</v>
      </c>
      <c r="B16" s="48">
        <v>1445</v>
      </c>
      <c r="C16" s="52" t="s">
        <v>222</v>
      </c>
      <c r="D16" s="48" t="s">
        <v>17</v>
      </c>
      <c r="E16" s="48">
        <f t="shared" si="0"/>
        <v>8</v>
      </c>
      <c r="F16" s="48">
        <f t="shared" si="1"/>
        <v>24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8</v>
      </c>
      <c r="M16" s="48">
        <f t="shared" si="2"/>
        <v>0</v>
      </c>
      <c r="N16" s="321">
        <f t="shared" si="3"/>
        <v>0</v>
      </c>
      <c r="O16" s="48">
        <v>3</v>
      </c>
      <c r="P16" s="135">
        <f t="shared" si="4"/>
        <v>0.125</v>
      </c>
      <c r="Q16" s="48"/>
      <c r="R16" s="48">
        <v>121</v>
      </c>
      <c r="S16" s="48"/>
      <c r="T16" s="48"/>
      <c r="U16" s="155"/>
      <c r="V16" s="18"/>
      <c r="W16" s="81"/>
      <c r="X16" s="81"/>
      <c r="Y16" s="81"/>
    </row>
    <row r="17" spans="1:25" ht="9" customHeight="1">
      <c r="A17" s="154">
        <f t="shared" si="5"/>
        <v>13</v>
      </c>
      <c r="B17" s="48">
        <v>1127</v>
      </c>
      <c r="C17" s="52" t="s">
        <v>55</v>
      </c>
      <c r="D17" s="48" t="s">
        <v>58</v>
      </c>
      <c r="E17" s="48">
        <f t="shared" si="0"/>
        <v>6</v>
      </c>
      <c r="F17" s="48">
        <f t="shared" si="1"/>
        <v>18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6</v>
      </c>
      <c r="M17" s="48">
        <f t="shared" si="2"/>
        <v>0</v>
      </c>
      <c r="N17" s="321">
        <f t="shared" si="3"/>
        <v>0</v>
      </c>
      <c r="O17" s="48">
        <v>2</v>
      </c>
      <c r="P17" s="135">
        <f t="shared" si="4"/>
        <v>0.1111111111111111</v>
      </c>
      <c r="Q17" s="48"/>
      <c r="R17" s="48">
        <v>118</v>
      </c>
      <c r="S17" s="48"/>
      <c r="T17" s="48"/>
      <c r="U17" s="155"/>
      <c r="V17" s="18"/>
      <c r="W17" s="81"/>
      <c r="X17" s="81"/>
      <c r="Y17" s="81"/>
    </row>
    <row r="18" spans="1:25" ht="9" customHeight="1">
      <c r="A18" s="533">
        <f t="shared" si="5"/>
        <v>14</v>
      </c>
      <c r="B18" s="511">
        <v>1441</v>
      </c>
      <c r="C18" s="515" t="s">
        <v>215</v>
      </c>
      <c r="D18" s="511" t="s">
        <v>207</v>
      </c>
      <c r="E18" s="511">
        <f t="shared" si="0"/>
        <v>1</v>
      </c>
      <c r="F18" s="511">
        <f t="shared" si="1"/>
        <v>3</v>
      </c>
      <c r="G18" s="511">
        <v>0</v>
      </c>
      <c r="H18" s="511">
        <v>0</v>
      </c>
      <c r="I18" s="511">
        <v>0</v>
      </c>
      <c r="J18" s="511">
        <v>0</v>
      </c>
      <c r="K18" s="511">
        <v>0</v>
      </c>
      <c r="L18" s="511">
        <v>1</v>
      </c>
      <c r="M18" s="511">
        <f t="shared" si="2"/>
        <v>0</v>
      </c>
      <c r="N18" s="514">
        <f t="shared" si="3"/>
        <v>0</v>
      </c>
      <c r="O18" s="511">
        <v>0</v>
      </c>
      <c r="P18" s="513">
        <f t="shared" si="4"/>
        <v>0</v>
      </c>
      <c r="Q18" s="511"/>
      <c r="R18" s="511"/>
      <c r="S18" s="511"/>
      <c r="T18" s="511"/>
      <c r="U18" s="534"/>
      <c r="V18" s="18"/>
      <c r="W18" s="81"/>
      <c r="X18" s="81"/>
      <c r="Y18" s="81"/>
    </row>
    <row r="19" spans="1:27" ht="9" customHeight="1">
      <c r="A19" s="154">
        <f t="shared" si="5"/>
        <v>15</v>
      </c>
      <c r="B19" s="48">
        <v>1302</v>
      </c>
      <c r="C19" s="52" t="s">
        <v>130</v>
      </c>
      <c r="D19" s="48" t="s">
        <v>28</v>
      </c>
      <c r="E19" s="48">
        <f t="shared" si="0"/>
        <v>1</v>
      </c>
      <c r="F19" s="48">
        <f t="shared" si="1"/>
        <v>3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1</v>
      </c>
      <c r="M19" s="48">
        <f t="shared" si="2"/>
        <v>0</v>
      </c>
      <c r="N19" s="321">
        <f t="shared" si="3"/>
        <v>0</v>
      </c>
      <c r="O19" s="48">
        <v>0</v>
      </c>
      <c r="P19" s="135">
        <f t="shared" si="4"/>
        <v>0</v>
      </c>
      <c r="Q19" s="48"/>
      <c r="R19" s="48"/>
      <c r="S19" s="48"/>
      <c r="T19" s="48"/>
      <c r="U19" s="155"/>
      <c r="V19" s="54"/>
      <c r="W19" s="18"/>
      <c r="X19" s="331"/>
      <c r="Y19" s="18"/>
      <c r="Z19" s="153"/>
      <c r="AA19" s="3"/>
    </row>
    <row r="20" spans="1:22" ht="9" customHeight="1">
      <c r="A20" s="154">
        <f t="shared" si="5"/>
        <v>16</v>
      </c>
      <c r="B20" s="48">
        <v>1187</v>
      </c>
      <c r="C20" s="52" t="s">
        <v>116</v>
      </c>
      <c r="D20" s="48" t="s">
        <v>109</v>
      </c>
      <c r="E20" s="48">
        <f t="shared" si="0"/>
        <v>0</v>
      </c>
      <c r="F20" s="48">
        <f t="shared" si="1"/>
        <v>0</v>
      </c>
      <c r="G20" s="48"/>
      <c r="H20" s="48"/>
      <c r="I20" s="48"/>
      <c r="J20" s="48"/>
      <c r="K20" s="48"/>
      <c r="L20" s="48"/>
      <c r="M20" s="48">
        <f t="shared" si="2"/>
        <v>0</v>
      </c>
      <c r="N20" s="321"/>
      <c r="O20" s="48"/>
      <c r="P20" s="135"/>
      <c r="Q20" s="48"/>
      <c r="R20" s="48"/>
      <c r="S20" s="48"/>
      <c r="T20" s="48"/>
      <c r="U20" s="155"/>
      <c r="V20" s="18"/>
    </row>
    <row r="21" spans="1:22" ht="9" customHeight="1">
      <c r="A21" s="154">
        <f t="shared" si="5"/>
        <v>17</v>
      </c>
      <c r="B21" s="48">
        <v>1399</v>
      </c>
      <c r="C21" s="52" t="s">
        <v>181</v>
      </c>
      <c r="D21" s="48" t="s">
        <v>171</v>
      </c>
      <c r="E21" s="48">
        <f t="shared" si="0"/>
        <v>0</v>
      </c>
      <c r="F21" s="48">
        <f t="shared" si="1"/>
        <v>0</v>
      </c>
      <c r="G21" s="48"/>
      <c r="H21" s="48"/>
      <c r="I21" s="48"/>
      <c r="J21" s="48"/>
      <c r="K21" s="48"/>
      <c r="L21" s="48"/>
      <c r="M21" s="48">
        <f t="shared" si="2"/>
        <v>0</v>
      </c>
      <c r="N21" s="321"/>
      <c r="O21" s="48"/>
      <c r="P21" s="135"/>
      <c r="Q21" s="48"/>
      <c r="R21" s="48"/>
      <c r="S21" s="48"/>
      <c r="T21" s="48"/>
      <c r="U21" s="155"/>
      <c r="V21" s="18"/>
    </row>
    <row r="22" spans="1:22" ht="9" customHeight="1">
      <c r="A22" s="154">
        <f t="shared" si="5"/>
        <v>18</v>
      </c>
      <c r="B22" s="86">
        <v>1404</v>
      </c>
      <c r="C22" s="90" t="s">
        <v>184</v>
      </c>
      <c r="D22" s="86" t="s">
        <v>150</v>
      </c>
      <c r="E22" s="48">
        <f t="shared" si="0"/>
        <v>0</v>
      </c>
      <c r="F22" s="48">
        <f t="shared" si="1"/>
        <v>0</v>
      </c>
      <c r="G22" s="48"/>
      <c r="H22" s="48"/>
      <c r="I22" s="48"/>
      <c r="J22" s="48"/>
      <c r="K22" s="48"/>
      <c r="L22" s="48"/>
      <c r="M22" s="48">
        <f t="shared" si="2"/>
        <v>0</v>
      </c>
      <c r="N22" s="321"/>
      <c r="O22" s="48"/>
      <c r="P22" s="135"/>
      <c r="Q22" s="48"/>
      <c r="R22" s="48"/>
      <c r="S22" s="48"/>
      <c r="T22" s="48"/>
      <c r="U22" s="155"/>
      <c r="V22" s="18"/>
    </row>
    <row r="23" spans="1:22" ht="9" customHeight="1">
      <c r="A23" s="154">
        <f t="shared" si="5"/>
        <v>19</v>
      </c>
      <c r="B23" s="48">
        <v>1407</v>
      </c>
      <c r="C23" s="52" t="s">
        <v>187</v>
      </c>
      <c r="D23" s="48" t="s">
        <v>172</v>
      </c>
      <c r="E23" s="48">
        <f t="shared" si="0"/>
        <v>0</v>
      </c>
      <c r="F23" s="48">
        <f t="shared" si="1"/>
        <v>0</v>
      </c>
      <c r="G23" s="48"/>
      <c r="H23" s="48"/>
      <c r="I23" s="48"/>
      <c r="J23" s="48"/>
      <c r="K23" s="48"/>
      <c r="L23" s="48"/>
      <c r="M23" s="48">
        <f t="shared" si="2"/>
        <v>0</v>
      </c>
      <c r="N23" s="321"/>
      <c r="O23" s="48"/>
      <c r="P23" s="135"/>
      <c r="Q23" s="48"/>
      <c r="R23" s="48"/>
      <c r="S23" s="48"/>
      <c r="T23" s="48"/>
      <c r="U23" s="155"/>
      <c r="V23" s="18"/>
    </row>
    <row r="24" spans="1:22" ht="9" customHeight="1" thickBot="1">
      <c r="A24" s="154">
        <f t="shared" si="5"/>
        <v>20</v>
      </c>
      <c r="B24" s="48"/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21"/>
      <c r="O24" s="48"/>
      <c r="P24" s="135"/>
      <c r="Q24" s="48"/>
      <c r="R24" s="48"/>
      <c r="S24" s="48"/>
      <c r="T24" s="48"/>
      <c r="U24" s="155"/>
      <c r="V24" s="18"/>
    </row>
    <row r="25" spans="1:22" ht="9" customHeight="1" hidden="1" thickBot="1">
      <c r="A25" s="154">
        <f t="shared" si="5"/>
        <v>21</v>
      </c>
      <c r="B25" s="48"/>
      <c r="C25" s="5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21"/>
      <c r="O25" s="48"/>
      <c r="P25" s="135"/>
      <c r="Q25" s="48"/>
      <c r="R25" s="48"/>
      <c r="S25" s="48"/>
      <c r="T25" s="48"/>
      <c r="U25" s="155"/>
      <c r="V25" s="18"/>
    </row>
    <row r="26" spans="1:22" ht="9" customHeight="1" hidden="1" thickBot="1">
      <c r="A26" s="154">
        <f t="shared" si="5"/>
        <v>22</v>
      </c>
      <c r="B26" s="48"/>
      <c r="C26" s="5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21"/>
      <c r="O26" s="48"/>
      <c r="P26" s="135"/>
      <c r="Q26" s="48"/>
      <c r="R26" s="48"/>
      <c r="S26" s="48"/>
      <c r="T26" s="48"/>
      <c r="U26" s="155"/>
      <c r="V26" s="18"/>
    </row>
    <row r="27" spans="1:22" ht="9" customHeight="1" hidden="1" thickBot="1">
      <c r="A27" s="154">
        <f t="shared" si="5"/>
        <v>23</v>
      </c>
      <c r="B27" s="48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21"/>
      <c r="O27" s="48"/>
      <c r="P27" s="135"/>
      <c r="Q27" s="48"/>
      <c r="R27" s="48"/>
      <c r="S27" s="48"/>
      <c r="T27" s="48"/>
      <c r="U27" s="155"/>
      <c r="V27" s="18"/>
    </row>
    <row r="28" spans="1:22" ht="9" customHeight="1" hidden="1" thickBot="1">
      <c r="A28" s="154">
        <f t="shared" si="5"/>
        <v>24</v>
      </c>
      <c r="B28" s="48"/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21"/>
      <c r="O28" s="48"/>
      <c r="P28" s="135"/>
      <c r="Q28" s="48"/>
      <c r="R28" s="48"/>
      <c r="S28" s="48"/>
      <c r="T28" s="48"/>
      <c r="U28" s="155"/>
      <c r="V28" s="18"/>
    </row>
    <row r="29" spans="1:22" ht="9" customHeight="1" hidden="1" thickBot="1">
      <c r="A29" s="154">
        <f t="shared" si="5"/>
        <v>25</v>
      </c>
      <c r="B29" s="48"/>
      <c r="C29" s="5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21"/>
      <c r="O29" s="48"/>
      <c r="P29" s="135"/>
      <c r="Q29" s="48"/>
      <c r="R29" s="48"/>
      <c r="S29" s="48"/>
      <c r="T29" s="48"/>
      <c r="U29" s="155"/>
      <c r="V29" s="18"/>
    </row>
    <row r="30" spans="1:22" ht="9" customHeight="1" hidden="1" thickBot="1">
      <c r="A30" s="154">
        <f t="shared" si="5"/>
        <v>26</v>
      </c>
      <c r="B30" s="48"/>
      <c r="C30" s="5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21"/>
      <c r="O30" s="48"/>
      <c r="P30" s="135"/>
      <c r="Q30" s="48"/>
      <c r="R30" s="48"/>
      <c r="S30" s="48"/>
      <c r="T30" s="48"/>
      <c r="U30" s="155"/>
      <c r="V30" s="18"/>
    </row>
    <row r="31" spans="1:22" ht="9" customHeight="1" hidden="1" thickBot="1">
      <c r="A31" s="154">
        <f t="shared" si="5"/>
        <v>27</v>
      </c>
      <c r="B31" s="48"/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21"/>
      <c r="O31" s="48"/>
      <c r="P31" s="135"/>
      <c r="Q31" s="48"/>
      <c r="R31" s="48"/>
      <c r="S31" s="48"/>
      <c r="T31" s="48"/>
      <c r="U31" s="155"/>
      <c r="V31" s="18"/>
    </row>
    <row r="32" spans="1:22" ht="9" customHeight="1" hidden="1" thickBot="1">
      <c r="A32" s="154">
        <f t="shared" si="5"/>
        <v>28</v>
      </c>
      <c r="B32" s="48"/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21"/>
      <c r="O32" s="48"/>
      <c r="P32" s="135"/>
      <c r="Q32" s="48"/>
      <c r="R32" s="48"/>
      <c r="S32" s="48"/>
      <c r="T32" s="48"/>
      <c r="U32" s="155"/>
      <c r="V32" s="18"/>
    </row>
    <row r="33" spans="1:22" ht="9" customHeight="1" hidden="1" thickBot="1">
      <c r="A33" s="154">
        <f t="shared" si="5"/>
        <v>29</v>
      </c>
      <c r="B33" s="48"/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321"/>
      <c r="O33" s="48"/>
      <c r="P33" s="135"/>
      <c r="Q33" s="48"/>
      <c r="R33" s="48"/>
      <c r="S33" s="48"/>
      <c r="T33" s="48"/>
      <c r="U33" s="155"/>
      <c r="V33" s="18"/>
    </row>
    <row r="34" spans="1:22" ht="9" customHeight="1" hidden="1" thickBot="1">
      <c r="A34" s="154">
        <f t="shared" si="5"/>
        <v>30</v>
      </c>
      <c r="B34" s="48"/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21"/>
      <c r="O34" s="48"/>
      <c r="P34" s="135"/>
      <c r="Q34" s="48"/>
      <c r="R34" s="48"/>
      <c r="S34" s="48"/>
      <c r="T34" s="48"/>
      <c r="U34" s="155"/>
      <c r="V34" s="18"/>
    </row>
    <row r="35" spans="1:22" ht="9" customHeight="1" hidden="1" thickBot="1">
      <c r="A35" s="154">
        <f t="shared" si="5"/>
        <v>31</v>
      </c>
      <c r="B35" s="48"/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321"/>
      <c r="O35" s="48"/>
      <c r="P35" s="135"/>
      <c r="Q35" s="48"/>
      <c r="R35" s="48"/>
      <c r="S35" s="48"/>
      <c r="T35" s="48"/>
      <c r="U35" s="155"/>
      <c r="V35" s="18"/>
    </row>
    <row r="36" spans="1:22" ht="9" customHeight="1" hidden="1" thickBot="1">
      <c r="A36" s="154">
        <f t="shared" si="5"/>
        <v>32</v>
      </c>
      <c r="B36" s="48"/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21"/>
      <c r="O36" s="48"/>
      <c r="P36" s="135"/>
      <c r="Q36" s="48"/>
      <c r="R36" s="48"/>
      <c r="S36" s="48"/>
      <c r="T36" s="48"/>
      <c r="U36" s="155"/>
      <c r="V36" s="18"/>
    </row>
    <row r="37" spans="1:22" ht="9" customHeight="1" hidden="1" thickBot="1">
      <c r="A37" s="154">
        <f t="shared" si="5"/>
        <v>33</v>
      </c>
      <c r="B37" s="48"/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21"/>
      <c r="O37" s="48"/>
      <c r="P37" s="135"/>
      <c r="Q37" s="48"/>
      <c r="R37" s="48"/>
      <c r="S37" s="48"/>
      <c r="T37" s="48"/>
      <c r="U37" s="155"/>
      <c r="V37" s="18"/>
    </row>
    <row r="38" spans="1:22" ht="9" customHeight="1" hidden="1" thickBot="1">
      <c r="A38" s="154">
        <f t="shared" si="5"/>
        <v>34</v>
      </c>
      <c r="B38" s="48"/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21"/>
      <c r="O38" s="48"/>
      <c r="P38" s="135"/>
      <c r="Q38" s="48"/>
      <c r="R38" s="48"/>
      <c r="S38" s="48"/>
      <c r="T38" s="48"/>
      <c r="U38" s="155"/>
      <c r="V38" s="18"/>
    </row>
    <row r="39" spans="1:22" ht="9" customHeight="1" hidden="1" thickBot="1">
      <c r="A39" s="154">
        <f t="shared" si="5"/>
        <v>35</v>
      </c>
      <c r="B39" s="48"/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321"/>
      <c r="O39" s="48"/>
      <c r="P39" s="135"/>
      <c r="Q39" s="48"/>
      <c r="R39" s="48"/>
      <c r="S39" s="48"/>
      <c r="T39" s="48"/>
      <c r="U39" s="155"/>
      <c r="V39" s="18"/>
    </row>
    <row r="40" spans="1:22" ht="9" customHeight="1" hidden="1" thickBot="1">
      <c r="A40" s="154">
        <f t="shared" si="5"/>
        <v>36</v>
      </c>
      <c r="B40" s="48"/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321"/>
      <c r="O40" s="48"/>
      <c r="P40" s="135"/>
      <c r="Q40" s="48"/>
      <c r="R40" s="48"/>
      <c r="S40" s="48"/>
      <c r="T40" s="48"/>
      <c r="U40" s="155"/>
      <c r="V40" s="18"/>
    </row>
    <row r="41" spans="1:22" ht="9" customHeight="1" hidden="1" thickBot="1">
      <c r="A41" s="154">
        <f t="shared" si="5"/>
        <v>37</v>
      </c>
      <c r="B41" s="48"/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321"/>
      <c r="O41" s="48"/>
      <c r="P41" s="135"/>
      <c r="Q41" s="48"/>
      <c r="R41" s="48"/>
      <c r="S41" s="48"/>
      <c r="T41" s="48"/>
      <c r="U41" s="155"/>
      <c r="V41" s="18"/>
    </row>
    <row r="42" spans="1:22" ht="9" customHeight="1" hidden="1" thickBot="1">
      <c r="A42" s="154">
        <f t="shared" si="5"/>
        <v>38</v>
      </c>
      <c r="B42" s="48"/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21"/>
      <c r="O42" s="48"/>
      <c r="P42" s="135"/>
      <c r="Q42" s="48"/>
      <c r="R42" s="48"/>
      <c r="S42" s="48"/>
      <c r="T42" s="48"/>
      <c r="U42" s="155"/>
      <c r="V42" s="18"/>
    </row>
    <row r="43" spans="1:22" ht="9" customHeight="1" hidden="1" thickBot="1">
      <c r="A43" s="156">
        <f t="shared" si="5"/>
        <v>39</v>
      </c>
      <c r="B43" s="114"/>
      <c r="C43" s="15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323"/>
      <c r="O43" s="114"/>
      <c r="P43" s="137"/>
      <c r="Q43" s="114"/>
      <c r="R43" s="114"/>
      <c r="S43" s="114"/>
      <c r="T43" s="114"/>
      <c r="U43" s="158"/>
      <c r="V43" s="18"/>
    </row>
    <row r="44" spans="1:22" ht="9" customHeight="1">
      <c r="A44" s="148"/>
      <c r="B44" s="149"/>
      <c r="C44" s="15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324"/>
      <c r="O44" s="149"/>
      <c r="P44" s="151"/>
      <c r="Q44" s="149"/>
      <c r="R44" s="149"/>
      <c r="S44" s="149"/>
      <c r="T44" s="149"/>
      <c r="U44" s="149"/>
      <c r="V44" s="18"/>
    </row>
    <row r="45" spans="1:22" ht="9" customHeight="1">
      <c r="A45" s="152"/>
      <c r="B45" s="18"/>
      <c r="C45" s="1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53"/>
      <c r="O45" s="18"/>
      <c r="P45" s="153"/>
      <c r="Q45" s="18"/>
      <c r="R45" s="18"/>
      <c r="S45" s="18"/>
      <c r="T45" s="18"/>
      <c r="U45" s="18"/>
      <c r="V45" s="18"/>
    </row>
    <row r="46" spans="1:22" ht="9" customHeight="1">
      <c r="A46" s="152"/>
      <c r="B46" s="18"/>
      <c r="C46" s="4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53"/>
      <c r="O46" s="18"/>
      <c r="P46" s="153"/>
      <c r="Q46" s="18"/>
      <c r="R46" s="18"/>
      <c r="S46" s="18"/>
      <c r="T46" s="18"/>
      <c r="U46" s="18"/>
      <c r="V46" s="18"/>
    </row>
    <row r="47" spans="1:22" ht="9" customHeight="1">
      <c r="A47" s="152"/>
      <c r="B47" s="18"/>
      <c r="C47" s="4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53"/>
      <c r="O47" s="18"/>
      <c r="P47" s="153"/>
      <c r="Q47" s="18"/>
      <c r="R47" s="18"/>
      <c r="S47" s="18"/>
      <c r="T47" s="18"/>
      <c r="U47" s="18"/>
      <c r="V47" s="18"/>
    </row>
    <row r="48" spans="1:22" ht="9" customHeight="1">
      <c r="A48" s="152"/>
      <c r="B48" s="18"/>
      <c r="C48" s="13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3"/>
      <c r="O48" s="18"/>
      <c r="P48" s="153"/>
      <c r="Q48" s="18"/>
      <c r="R48" s="18"/>
      <c r="S48" s="18"/>
      <c r="T48" s="18"/>
      <c r="U48" s="18"/>
      <c r="V48" s="18"/>
    </row>
    <row r="49" spans="1:22" ht="9" customHeight="1">
      <c r="A49" s="152"/>
      <c r="B49" s="18"/>
      <c r="C49" s="4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3"/>
      <c r="O49" s="18"/>
      <c r="P49" s="153"/>
      <c r="Q49" s="18"/>
      <c r="R49" s="18"/>
      <c r="S49" s="18"/>
      <c r="T49" s="18"/>
      <c r="U49" s="18"/>
      <c r="V49" s="18"/>
    </row>
    <row r="50" spans="1:22" ht="9" customHeight="1">
      <c r="A50" s="152"/>
      <c r="B50" s="18"/>
      <c r="C50" s="4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53"/>
      <c r="O50" s="18"/>
      <c r="P50" s="153"/>
      <c r="Q50" s="18"/>
      <c r="R50" s="18"/>
      <c r="S50" s="18"/>
      <c r="T50" s="18"/>
      <c r="U50" s="18"/>
      <c r="V50" s="18"/>
    </row>
    <row r="51" spans="1:22" ht="9" customHeight="1">
      <c r="A51" s="152"/>
      <c r="B51" s="18"/>
      <c r="C51" s="4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53"/>
      <c r="O51" s="18"/>
      <c r="P51" s="153"/>
      <c r="Q51" s="18"/>
      <c r="R51" s="18"/>
      <c r="S51" s="18"/>
      <c r="T51" s="18"/>
      <c r="U51" s="18"/>
      <c r="V51" s="18"/>
    </row>
    <row r="52" spans="1:22" ht="9" customHeight="1">
      <c r="A52" s="152"/>
      <c r="B52" s="18"/>
      <c r="C52" s="1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53"/>
      <c r="O52" s="18"/>
      <c r="P52" s="153"/>
      <c r="Q52" s="18"/>
      <c r="R52" s="18"/>
      <c r="S52" s="18"/>
      <c r="T52" s="18"/>
      <c r="U52" s="18"/>
      <c r="V52" s="18"/>
    </row>
    <row r="53" spans="1:22" ht="9" customHeight="1">
      <c r="A53" s="152"/>
      <c r="B53" s="18"/>
      <c r="C53" s="1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53"/>
      <c r="O53" s="18"/>
      <c r="P53" s="153"/>
      <c r="Q53" s="18"/>
      <c r="R53" s="18"/>
      <c r="S53" s="18"/>
      <c r="T53" s="18"/>
      <c r="U53" s="18"/>
      <c r="V53" s="18"/>
    </row>
    <row r="54" spans="1:22" ht="9" customHeight="1">
      <c r="A54" s="152"/>
      <c r="B54" s="18"/>
      <c r="C54" s="13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53"/>
      <c r="O54" s="18"/>
      <c r="P54" s="153"/>
      <c r="Q54" s="18"/>
      <c r="R54" s="18"/>
      <c r="S54" s="18"/>
      <c r="T54" s="18"/>
      <c r="U54" s="18"/>
      <c r="V54" s="18"/>
    </row>
    <row r="55" spans="1:22" ht="9" customHeight="1">
      <c r="A55" s="152"/>
      <c r="B55" s="18"/>
      <c r="C55" s="13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53"/>
      <c r="O55" s="18"/>
      <c r="P55" s="153"/>
      <c r="Q55" s="18"/>
      <c r="R55" s="18"/>
      <c r="S55" s="18"/>
      <c r="T55" s="18"/>
      <c r="U55" s="18"/>
      <c r="V55" s="18"/>
    </row>
    <row r="56" spans="1:22" ht="9" customHeight="1">
      <c r="A56" s="152"/>
      <c r="B56" s="18"/>
      <c r="C56" s="13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53"/>
      <c r="O56" s="18"/>
      <c r="P56" s="153"/>
      <c r="Q56" s="18"/>
      <c r="R56" s="18"/>
      <c r="S56" s="18"/>
      <c r="T56" s="18"/>
      <c r="U56" s="18"/>
      <c r="V56" s="18"/>
    </row>
    <row r="57" spans="1:22" ht="9" customHeight="1">
      <c r="A57" s="152"/>
      <c r="B57" s="18"/>
      <c r="C57" s="13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53"/>
      <c r="O57" s="18"/>
      <c r="P57" s="153"/>
      <c r="Q57" s="18"/>
      <c r="R57" s="18"/>
      <c r="S57" s="18"/>
      <c r="T57" s="18"/>
      <c r="U57" s="18"/>
      <c r="V57" s="18"/>
    </row>
    <row r="58" spans="1:22" ht="9" customHeight="1">
      <c r="A58" s="152"/>
      <c r="B58" s="18"/>
      <c r="C58" s="13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3"/>
      <c r="O58" s="18"/>
      <c r="P58" s="153"/>
      <c r="Q58" s="18"/>
      <c r="R58" s="18"/>
      <c r="S58" s="18"/>
      <c r="T58" s="18"/>
      <c r="U58" s="18"/>
      <c r="V58" s="18"/>
    </row>
    <row r="59" spans="1:22" ht="9" customHeight="1">
      <c r="A59" s="152"/>
      <c r="B59" s="18"/>
      <c r="C59" s="45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53"/>
      <c r="O59" s="18"/>
      <c r="P59" s="153"/>
      <c r="Q59" s="18"/>
      <c r="R59" s="18"/>
      <c r="S59" s="18"/>
      <c r="T59" s="18"/>
      <c r="U59" s="18"/>
      <c r="V59" s="18"/>
    </row>
    <row r="60" spans="1:22" ht="9" customHeight="1">
      <c r="A60" s="152"/>
      <c r="B60" s="18"/>
      <c r="C60" s="4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53"/>
      <c r="O60" s="18"/>
      <c r="P60" s="153"/>
      <c r="Q60" s="18"/>
      <c r="R60" s="18"/>
      <c r="S60" s="18"/>
      <c r="T60" s="18"/>
      <c r="U60" s="18"/>
      <c r="V60" s="18"/>
    </row>
    <row r="61" spans="1:22" ht="9" customHeight="1">
      <c r="A61" s="152"/>
      <c r="B61" s="18"/>
      <c r="C61" s="1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53"/>
      <c r="O61" s="18"/>
      <c r="P61" s="153"/>
      <c r="Q61" s="18"/>
      <c r="R61" s="18"/>
      <c r="S61" s="18"/>
      <c r="T61" s="18"/>
      <c r="U61" s="18"/>
      <c r="V61" s="18"/>
    </row>
    <row r="62" spans="1:22" ht="9" customHeight="1">
      <c r="A62" s="152"/>
      <c r="B62" s="18"/>
      <c r="C62" s="1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53"/>
      <c r="O62" s="18"/>
      <c r="P62" s="153"/>
      <c r="Q62" s="18"/>
      <c r="R62" s="18"/>
      <c r="S62" s="18"/>
      <c r="T62" s="18"/>
      <c r="U62" s="18"/>
      <c r="V62" s="18"/>
    </row>
    <row r="63" spans="1:22" ht="9" customHeight="1">
      <c r="A63" s="152"/>
      <c r="B63" s="18"/>
      <c r="C63" s="13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53"/>
      <c r="O63" s="18"/>
      <c r="P63" s="153"/>
      <c r="Q63" s="18"/>
      <c r="R63" s="18"/>
      <c r="S63" s="18"/>
      <c r="T63" s="18"/>
      <c r="U63" s="18"/>
      <c r="V63" s="18"/>
    </row>
    <row r="64" spans="1:22" ht="9" customHeight="1">
      <c r="A64" s="152"/>
      <c r="B64" s="18"/>
      <c r="C64" s="13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3"/>
      <c r="Q64" s="18"/>
      <c r="R64" s="18"/>
      <c r="S64" s="18"/>
      <c r="T64" s="18"/>
      <c r="U64" s="18"/>
      <c r="V64" s="18"/>
    </row>
    <row r="65" spans="1:22" ht="9" customHeight="1">
      <c r="A65" s="152"/>
      <c r="B65" s="18"/>
      <c r="C65" s="4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53"/>
      <c r="O65" s="18"/>
      <c r="P65" s="153"/>
      <c r="Q65" s="18"/>
      <c r="R65" s="18"/>
      <c r="S65" s="18"/>
      <c r="T65" s="18"/>
      <c r="U65" s="18"/>
      <c r="V65" s="18"/>
    </row>
    <row r="66" spans="1:22" ht="9" customHeight="1">
      <c r="A66" s="152"/>
      <c r="B66" s="18"/>
      <c r="C66" s="131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53"/>
      <c r="O66" s="18"/>
      <c r="P66" s="153"/>
      <c r="Q66" s="18"/>
      <c r="R66" s="18"/>
      <c r="S66" s="18"/>
      <c r="T66" s="18"/>
      <c r="U66" s="18"/>
      <c r="V66" s="18"/>
    </row>
    <row r="67" spans="1:22" ht="9" customHeight="1">
      <c r="A67" s="152"/>
      <c r="B67" s="18"/>
      <c r="C67" s="4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53"/>
      <c r="O67" s="18"/>
      <c r="P67" s="153"/>
      <c r="Q67" s="18"/>
      <c r="R67" s="18"/>
      <c r="S67" s="18"/>
      <c r="T67" s="18"/>
      <c r="U67" s="18"/>
      <c r="V67" s="18"/>
    </row>
    <row r="68" spans="1:22" ht="9" customHeight="1">
      <c r="A68" s="152"/>
      <c r="B68" s="18"/>
      <c r="C68" s="4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53"/>
      <c r="Q68" s="18"/>
      <c r="R68" s="18"/>
      <c r="S68" s="18"/>
      <c r="T68" s="18"/>
      <c r="U68" s="18"/>
      <c r="V68" s="18"/>
    </row>
    <row r="69" spans="1:22" ht="9" customHeight="1">
      <c r="A69" s="152"/>
      <c r="B69" s="18"/>
      <c r="C69" s="1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53"/>
      <c r="Q69" s="18"/>
      <c r="R69" s="18"/>
      <c r="S69" s="18"/>
      <c r="T69" s="18"/>
      <c r="U69" s="18"/>
      <c r="V69" s="18"/>
    </row>
    <row r="70" spans="1:22" ht="9" customHeight="1">
      <c r="A70" s="152"/>
      <c r="B70" s="18"/>
      <c r="C70" s="13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53"/>
      <c r="O70" s="18"/>
      <c r="P70" s="153"/>
      <c r="Q70" s="18"/>
      <c r="R70" s="18"/>
      <c r="S70" s="18"/>
      <c r="T70" s="18"/>
      <c r="U70" s="18"/>
      <c r="V70" s="18"/>
    </row>
    <row r="71" spans="1:22" ht="9" customHeight="1">
      <c r="A71" s="152"/>
      <c r="B71" s="18"/>
      <c r="C71" s="13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53"/>
      <c r="O71" s="18"/>
      <c r="P71" s="153"/>
      <c r="Q71" s="18"/>
      <c r="R71" s="18"/>
      <c r="S71" s="18"/>
      <c r="T71" s="18"/>
      <c r="U71" s="18"/>
      <c r="V71" s="18"/>
    </row>
    <row r="72" spans="1:22" ht="9" customHeight="1">
      <c r="A72" s="152"/>
      <c r="B72" s="18"/>
      <c r="C72" s="13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53"/>
      <c r="O72" s="18"/>
      <c r="P72" s="153"/>
      <c r="Q72" s="18"/>
      <c r="R72" s="18"/>
      <c r="S72" s="18"/>
      <c r="T72" s="18"/>
      <c r="U72" s="18"/>
      <c r="V72" s="18"/>
    </row>
    <row r="73" spans="1:22" ht="9" customHeight="1">
      <c r="A73" s="152"/>
      <c r="B73" s="18"/>
      <c r="C73" s="13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53"/>
      <c r="O73" s="18"/>
      <c r="P73" s="153"/>
      <c r="Q73" s="18"/>
      <c r="R73" s="18"/>
      <c r="S73" s="18"/>
      <c r="T73" s="18"/>
      <c r="U73" s="18"/>
      <c r="V73" s="18"/>
    </row>
    <row r="74" spans="1:22" ht="9" customHeight="1">
      <c r="A74" s="152"/>
      <c r="B74" s="18"/>
      <c r="C74" s="13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53"/>
      <c r="O74" s="18"/>
      <c r="P74" s="153"/>
      <c r="Q74" s="18"/>
      <c r="R74" s="18"/>
      <c r="S74" s="18"/>
      <c r="T74" s="18"/>
      <c r="U74" s="18"/>
      <c r="V74" s="18"/>
    </row>
    <row r="75" spans="1:22" ht="9" customHeight="1">
      <c r="A75" s="152"/>
      <c r="B75" s="18"/>
      <c r="C75" s="1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53"/>
      <c r="O75" s="18"/>
      <c r="P75" s="153"/>
      <c r="Q75" s="18"/>
      <c r="R75" s="18"/>
      <c r="S75" s="18"/>
      <c r="T75" s="18"/>
      <c r="U75" s="18"/>
      <c r="V75" s="18"/>
    </row>
    <row r="76" spans="1:22" ht="9" customHeight="1">
      <c r="A76" s="152"/>
      <c r="B76" s="18"/>
      <c r="C76" s="4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53"/>
      <c r="O76" s="18"/>
      <c r="P76" s="153"/>
      <c r="Q76" s="18"/>
      <c r="R76" s="18"/>
      <c r="S76" s="18"/>
      <c r="T76" s="18"/>
      <c r="U76" s="18"/>
      <c r="V76" s="18"/>
    </row>
    <row r="77" spans="1:22" ht="9" customHeight="1">
      <c r="A77" s="152"/>
      <c r="B77" s="18"/>
      <c r="C77" s="4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53"/>
      <c r="Q77" s="18"/>
      <c r="R77" s="18"/>
      <c r="S77" s="18"/>
      <c r="T77" s="18"/>
      <c r="U77" s="18"/>
      <c r="V77" s="18"/>
    </row>
    <row r="78" spans="1:22" ht="9" customHeight="1">
      <c r="A78" s="152"/>
      <c r="B78" s="18"/>
      <c r="C78" s="1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53"/>
      <c r="O78" s="18"/>
      <c r="P78" s="153"/>
      <c r="Q78" s="18"/>
      <c r="R78" s="18"/>
      <c r="S78" s="18"/>
      <c r="T78" s="18"/>
      <c r="U78" s="18"/>
      <c r="V78" s="18"/>
    </row>
    <row r="79" spans="1:22" ht="9" customHeight="1">
      <c r="A79" s="152"/>
      <c r="B79" s="18"/>
      <c r="C79" s="1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53"/>
      <c r="Q79" s="18"/>
      <c r="R79" s="18"/>
      <c r="S79" s="18"/>
      <c r="T79" s="18"/>
      <c r="U79" s="18"/>
      <c r="V79" s="18"/>
    </row>
    <row r="80" spans="1:22" ht="9" customHeight="1">
      <c r="A80" s="152"/>
      <c r="B80" s="18"/>
      <c r="C80" s="1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53"/>
      <c r="O80" s="18"/>
      <c r="P80" s="153"/>
      <c r="Q80" s="18"/>
      <c r="R80" s="18"/>
      <c r="S80" s="18"/>
      <c r="T80" s="18"/>
      <c r="U80" s="18"/>
      <c r="V80" s="18"/>
    </row>
    <row r="81" spans="1:22" ht="9" customHeight="1">
      <c r="A81" s="152"/>
      <c r="B81" s="18"/>
      <c r="C81" s="1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53"/>
      <c r="Q81" s="18"/>
      <c r="R81" s="18"/>
      <c r="S81" s="18"/>
      <c r="T81" s="18"/>
      <c r="U81" s="18"/>
      <c r="V81" s="18"/>
    </row>
    <row r="82" spans="1:22" ht="9" customHeight="1">
      <c r="A82" s="152"/>
      <c r="B82" s="18"/>
      <c r="C82" s="4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53"/>
      <c r="O82" s="18"/>
      <c r="P82" s="153"/>
      <c r="Q82" s="18"/>
      <c r="R82" s="18"/>
      <c r="S82" s="18"/>
      <c r="T82" s="18"/>
      <c r="U82" s="18"/>
      <c r="V82" s="18"/>
    </row>
    <row r="83" spans="1:22" ht="9" customHeight="1">
      <c r="A83" s="152"/>
      <c r="B83" s="18"/>
      <c r="C83" s="45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53"/>
      <c r="O83" s="18"/>
      <c r="P83" s="153"/>
      <c r="Q83" s="18"/>
      <c r="R83" s="18"/>
      <c r="S83" s="18"/>
      <c r="T83" s="18"/>
      <c r="U83" s="18"/>
      <c r="V83" s="18"/>
    </row>
    <row r="84" spans="1:22" ht="9" customHeight="1">
      <c r="A84" s="152"/>
      <c r="B84" s="18"/>
      <c r="C84" s="1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53"/>
      <c r="O84" s="18"/>
      <c r="P84" s="153"/>
      <c r="Q84" s="18"/>
      <c r="R84" s="18"/>
      <c r="S84" s="18"/>
      <c r="T84" s="18"/>
      <c r="U84" s="18"/>
      <c r="V84" s="18"/>
    </row>
    <row r="85" spans="1:22" ht="9" customHeight="1">
      <c r="A85" s="152"/>
      <c r="B85" s="18"/>
      <c r="C85" s="1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53"/>
      <c r="O85" s="18"/>
      <c r="P85" s="153"/>
      <c r="Q85" s="18"/>
      <c r="R85" s="18"/>
      <c r="S85" s="18"/>
      <c r="T85" s="18"/>
      <c r="U85" s="18"/>
      <c r="V85" s="18"/>
    </row>
    <row r="86" spans="1:22" ht="9" customHeight="1">
      <c r="A86" s="152"/>
      <c r="B86" s="18"/>
      <c r="C86" s="45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53"/>
      <c r="O86" s="18"/>
      <c r="P86" s="153"/>
      <c r="Q86" s="18"/>
      <c r="R86" s="18"/>
      <c r="S86" s="18"/>
      <c r="T86" s="18"/>
      <c r="U86" s="18"/>
      <c r="V86" s="18"/>
    </row>
    <row r="87" spans="1:22" ht="9" customHeight="1">
      <c r="A87" s="152"/>
      <c r="B87" s="18"/>
      <c r="C87" s="1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53"/>
      <c r="O87" s="18"/>
      <c r="P87" s="153"/>
      <c r="Q87" s="18"/>
      <c r="R87" s="18"/>
      <c r="S87" s="18"/>
      <c r="T87" s="18"/>
      <c r="U87" s="18"/>
      <c r="V87" s="18"/>
    </row>
    <row r="88" spans="1:22" ht="9" customHeight="1">
      <c r="A88" s="152"/>
      <c r="B88" s="18"/>
      <c r="C88" s="1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53"/>
      <c r="O88" s="18"/>
      <c r="P88" s="153"/>
      <c r="Q88" s="18"/>
      <c r="R88" s="18"/>
      <c r="S88" s="18"/>
      <c r="T88" s="18"/>
      <c r="U88" s="18"/>
      <c r="V88" s="18"/>
    </row>
    <row r="89" spans="1:22" ht="9" customHeight="1">
      <c r="A89" s="152"/>
      <c r="B89" s="18"/>
      <c r="C89" s="1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53"/>
      <c r="O89" s="18"/>
      <c r="P89" s="153"/>
      <c r="Q89" s="18"/>
      <c r="R89" s="18"/>
      <c r="S89" s="18"/>
      <c r="T89" s="18"/>
      <c r="U89" s="18"/>
      <c r="V89" s="18"/>
    </row>
    <row r="90" spans="1:22" ht="9" customHeight="1">
      <c r="A90" s="152"/>
      <c r="B90" s="18"/>
      <c r="C90" s="1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53"/>
      <c r="O90" s="18"/>
      <c r="P90" s="153"/>
      <c r="Q90" s="18"/>
      <c r="R90" s="18"/>
      <c r="S90" s="18"/>
      <c r="T90" s="18"/>
      <c r="U90" s="18"/>
      <c r="V90" s="18"/>
    </row>
    <row r="91" spans="1:22" ht="9" customHeight="1">
      <c r="A91" s="152"/>
      <c r="B91" s="18"/>
      <c r="C91" s="1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53"/>
      <c r="O91" s="18"/>
      <c r="P91" s="153"/>
      <c r="Q91" s="18"/>
      <c r="R91" s="18"/>
      <c r="S91" s="18"/>
      <c r="T91" s="18"/>
      <c r="U91" s="18"/>
      <c r="V91" s="18"/>
    </row>
    <row r="92" spans="1:22" ht="9" customHeight="1">
      <c r="A92" s="152"/>
      <c r="B92" s="18"/>
      <c r="C92" s="1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53"/>
      <c r="O92" s="18"/>
      <c r="P92" s="153"/>
      <c r="Q92" s="18"/>
      <c r="R92" s="18"/>
      <c r="S92" s="18"/>
      <c r="T92" s="18"/>
      <c r="U92" s="18"/>
      <c r="V92" s="18"/>
    </row>
    <row r="93" spans="1:22" ht="9" customHeight="1">
      <c r="A93" s="152"/>
      <c r="B93" s="18"/>
      <c r="C93" s="45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53"/>
      <c r="O93" s="18"/>
      <c r="P93" s="153"/>
      <c r="Q93" s="18"/>
      <c r="R93" s="18"/>
      <c r="S93" s="18"/>
      <c r="T93" s="18"/>
      <c r="U93" s="18"/>
      <c r="V93" s="18"/>
    </row>
    <row r="94" spans="1:22" ht="9" customHeight="1">
      <c r="A94" s="152"/>
      <c r="B94" s="18"/>
      <c r="C94" s="1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53"/>
      <c r="O94" s="18"/>
      <c r="P94" s="153"/>
      <c r="Q94" s="18"/>
      <c r="R94" s="18"/>
      <c r="S94" s="18"/>
      <c r="T94" s="18"/>
      <c r="U94" s="18"/>
      <c r="V94" s="18"/>
    </row>
    <row r="95" spans="1:22" ht="9" customHeight="1">
      <c r="A95" s="152"/>
      <c r="B95" s="18"/>
      <c r="C95" s="1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53"/>
      <c r="Q95" s="18"/>
      <c r="R95" s="18"/>
      <c r="S95" s="18"/>
      <c r="T95" s="18"/>
      <c r="U95" s="18"/>
      <c r="V95" s="18"/>
    </row>
    <row r="96" spans="1:22" ht="9" customHeight="1">
      <c r="A96" s="152"/>
      <c r="B96" s="18"/>
      <c r="C96" s="1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53"/>
      <c r="O96" s="18"/>
      <c r="P96" s="153"/>
      <c r="Q96" s="18"/>
      <c r="R96" s="18"/>
      <c r="S96" s="18"/>
      <c r="T96" s="18"/>
      <c r="U96" s="18"/>
      <c r="V96" s="18"/>
    </row>
    <row r="97" spans="1:22" ht="9" customHeight="1">
      <c r="A97" s="152"/>
      <c r="B97" s="18"/>
      <c r="C97" s="1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3"/>
      <c r="O97" s="18"/>
      <c r="P97" s="153"/>
      <c r="Q97" s="18"/>
      <c r="R97" s="18"/>
      <c r="S97" s="18"/>
      <c r="T97" s="18"/>
      <c r="U97" s="18"/>
      <c r="V97" s="18"/>
    </row>
    <row r="98" spans="1:22" ht="9" customHeight="1">
      <c r="A98" s="152"/>
      <c r="B98" s="18"/>
      <c r="C98" s="1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53"/>
      <c r="O98" s="18"/>
      <c r="P98" s="153"/>
      <c r="Q98" s="18"/>
      <c r="R98" s="18"/>
      <c r="S98" s="18"/>
      <c r="T98" s="18"/>
      <c r="U98" s="18"/>
      <c r="V98" s="18"/>
    </row>
    <row r="99" spans="1:22" ht="9" customHeight="1">
      <c r="A99" s="152"/>
      <c r="B99" s="18"/>
      <c r="C99" s="1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53"/>
      <c r="O99" s="18"/>
      <c r="P99" s="153"/>
      <c r="Q99" s="18"/>
      <c r="R99" s="18"/>
      <c r="S99" s="18"/>
      <c r="T99" s="18"/>
      <c r="U99" s="18"/>
      <c r="V99" s="18"/>
    </row>
    <row r="100" spans="1:22" ht="9" customHeight="1">
      <c r="A100" s="152"/>
      <c r="B100" s="18"/>
      <c r="C100" s="1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3"/>
      <c r="O100" s="18"/>
      <c r="P100" s="153"/>
      <c r="Q100" s="18"/>
      <c r="R100" s="18"/>
      <c r="S100" s="18"/>
      <c r="T100" s="18"/>
      <c r="U100" s="18"/>
      <c r="V100" s="18"/>
    </row>
    <row r="101" spans="1:22" ht="9" customHeight="1">
      <c r="A101" s="152"/>
      <c r="B101" s="18"/>
      <c r="C101" s="45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53"/>
      <c r="O101" s="18"/>
      <c r="P101" s="153"/>
      <c r="Q101" s="18"/>
      <c r="R101" s="18"/>
      <c r="S101" s="18"/>
      <c r="T101" s="18"/>
      <c r="U101" s="18"/>
      <c r="V101" s="18"/>
    </row>
    <row r="102" spans="1:22" ht="9" customHeight="1">
      <c r="A102" s="152"/>
      <c r="B102" s="18"/>
      <c r="C102" s="1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53"/>
      <c r="O102" s="18"/>
      <c r="P102" s="153"/>
      <c r="Q102" s="18"/>
      <c r="R102" s="18"/>
      <c r="S102" s="18"/>
      <c r="T102" s="18"/>
      <c r="U102" s="18"/>
      <c r="V102" s="18"/>
    </row>
    <row r="103" spans="1:22" ht="9" customHeight="1">
      <c r="A103" s="152"/>
      <c r="B103" s="18"/>
      <c r="C103" s="1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53"/>
      <c r="O103" s="18"/>
      <c r="P103" s="153"/>
      <c r="Q103" s="18"/>
      <c r="R103" s="18"/>
      <c r="S103" s="18"/>
      <c r="T103" s="18"/>
      <c r="U103" s="18"/>
      <c r="V103" s="18"/>
    </row>
    <row r="104" spans="1:22" ht="9" customHeight="1">
      <c r="A104" s="152"/>
      <c r="B104" s="18"/>
      <c r="C104" s="1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53"/>
      <c r="O104" s="18"/>
      <c r="P104" s="153"/>
      <c r="Q104" s="18"/>
      <c r="R104" s="18"/>
      <c r="S104" s="18"/>
      <c r="T104" s="18"/>
      <c r="U104" s="18"/>
      <c r="V104" s="18"/>
    </row>
    <row r="105" spans="1:22" ht="9" customHeight="1">
      <c r="A105" s="152"/>
      <c r="B105" s="18"/>
      <c r="C105" s="45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53"/>
      <c r="O105" s="18"/>
      <c r="P105" s="153"/>
      <c r="Q105" s="18"/>
      <c r="R105" s="18"/>
      <c r="S105" s="18"/>
      <c r="T105" s="18"/>
      <c r="U105" s="18"/>
      <c r="V105" s="18"/>
    </row>
    <row r="106" spans="1:22" ht="9" customHeight="1">
      <c r="A106" s="152"/>
      <c r="B106" s="18"/>
      <c r="C106" s="1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53"/>
      <c r="O106" s="18"/>
      <c r="P106" s="153"/>
      <c r="Q106" s="18"/>
      <c r="R106" s="18"/>
      <c r="S106" s="18"/>
      <c r="T106" s="18"/>
      <c r="U106" s="18"/>
      <c r="V106" s="18"/>
    </row>
    <row r="107" spans="1:22" ht="9" customHeight="1">
      <c r="A107" s="152"/>
      <c r="B107" s="18"/>
      <c r="C107" s="1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53"/>
      <c r="O107" s="18"/>
      <c r="P107" s="153"/>
      <c r="Q107" s="18"/>
      <c r="R107" s="18"/>
      <c r="S107" s="18"/>
      <c r="T107" s="18"/>
      <c r="U107" s="18"/>
      <c r="V107" s="18"/>
    </row>
    <row r="108" spans="1:22" ht="9" customHeight="1">
      <c r="A108" s="152"/>
      <c r="B108" s="18"/>
      <c r="C108" s="1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53"/>
      <c r="O108" s="18"/>
      <c r="P108" s="153"/>
      <c r="Q108" s="18"/>
      <c r="R108" s="18"/>
      <c r="S108" s="18"/>
      <c r="T108" s="18"/>
      <c r="U108" s="18"/>
      <c r="V108" s="18"/>
    </row>
    <row r="109" spans="1:22" ht="9" customHeight="1">
      <c r="A109" s="152"/>
      <c r="B109" s="18"/>
      <c r="C109" s="1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53"/>
      <c r="O109" s="18"/>
      <c r="P109" s="153"/>
      <c r="Q109" s="18"/>
      <c r="R109" s="18"/>
      <c r="S109" s="18"/>
      <c r="T109" s="18"/>
      <c r="U109" s="18"/>
      <c r="V109" s="18"/>
    </row>
    <row r="110" spans="1:22" ht="9" customHeight="1">
      <c r="A110" s="152"/>
      <c r="B110" s="18"/>
      <c r="C110" s="1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53"/>
      <c r="O110" s="18"/>
      <c r="P110" s="153"/>
      <c r="Q110" s="18"/>
      <c r="R110" s="18"/>
      <c r="S110" s="18"/>
      <c r="T110" s="18"/>
      <c r="U110" s="18"/>
      <c r="V110" s="18"/>
    </row>
    <row r="111" spans="1:22" ht="9" customHeight="1">
      <c r="A111" s="152"/>
      <c r="B111" s="18"/>
      <c r="C111" s="1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53"/>
      <c r="O111" s="18"/>
      <c r="P111" s="153"/>
      <c r="Q111" s="18"/>
      <c r="R111" s="18"/>
      <c r="S111" s="18"/>
      <c r="T111" s="18"/>
      <c r="U111" s="18"/>
      <c r="V111" s="18"/>
    </row>
    <row r="112" spans="1:22" ht="9" customHeight="1">
      <c r="A112" s="152"/>
      <c r="B112" s="18"/>
      <c r="C112" s="45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53"/>
      <c r="O112" s="18"/>
      <c r="P112" s="153"/>
      <c r="Q112" s="18"/>
      <c r="R112" s="18"/>
      <c r="S112" s="18"/>
      <c r="T112" s="18"/>
      <c r="U112" s="18"/>
      <c r="V112" s="18"/>
    </row>
    <row r="113" spans="1:22" ht="9" customHeight="1">
      <c r="A113" s="152"/>
      <c r="B113" s="18"/>
      <c r="C113" s="1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53"/>
      <c r="O113" s="18"/>
      <c r="P113" s="153"/>
      <c r="Q113" s="18"/>
      <c r="R113" s="18"/>
      <c r="S113" s="18"/>
      <c r="T113" s="18"/>
      <c r="U113" s="18"/>
      <c r="V113" s="18"/>
    </row>
    <row r="114" spans="1:22" ht="9" customHeight="1">
      <c r="A114" s="152"/>
      <c r="B114" s="18"/>
      <c r="C114" s="45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53"/>
      <c r="O114" s="18"/>
      <c r="P114" s="153"/>
      <c r="Q114" s="18"/>
      <c r="R114" s="18"/>
      <c r="S114" s="18"/>
      <c r="T114" s="18"/>
      <c r="U114" s="18"/>
      <c r="V114" s="18"/>
    </row>
    <row r="115" spans="1:22" ht="9" customHeight="1">
      <c r="A115" s="152"/>
      <c r="B115" s="18"/>
      <c r="C115" s="1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53"/>
      <c r="O115" s="18"/>
      <c r="P115" s="153"/>
      <c r="Q115" s="18"/>
      <c r="R115" s="18"/>
      <c r="S115" s="18"/>
      <c r="T115" s="18"/>
      <c r="U115" s="18"/>
      <c r="V115" s="18"/>
    </row>
    <row r="116" spans="1:22" ht="9" customHeight="1">
      <c r="A116" s="152"/>
      <c r="B116" s="18"/>
      <c r="C116" s="45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53"/>
      <c r="O116" s="18"/>
      <c r="P116" s="153"/>
      <c r="Q116" s="18"/>
      <c r="R116" s="18"/>
      <c r="S116" s="18"/>
      <c r="T116" s="18"/>
      <c r="U116" s="18"/>
      <c r="V116" s="18"/>
    </row>
    <row r="117" spans="1:22" ht="9" customHeight="1">
      <c r="A117" s="152"/>
      <c r="B117" s="18"/>
      <c r="C117" s="1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53"/>
      <c r="O117" s="18"/>
      <c r="P117" s="153"/>
      <c r="Q117" s="18"/>
      <c r="R117" s="18"/>
      <c r="S117" s="18"/>
      <c r="T117" s="18"/>
      <c r="U117" s="18"/>
      <c r="V117" s="18"/>
    </row>
    <row r="118" spans="1:22" ht="9" customHeight="1">
      <c r="A118" s="152"/>
      <c r="B118" s="18"/>
      <c r="C118" s="1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53"/>
      <c r="O118" s="18"/>
      <c r="P118" s="153"/>
      <c r="Q118" s="18"/>
      <c r="R118" s="18"/>
      <c r="S118" s="18"/>
      <c r="T118" s="18"/>
      <c r="U118" s="18"/>
      <c r="V118" s="18"/>
    </row>
    <row r="119" spans="1:22" ht="9" customHeight="1">
      <c r="A119" s="152"/>
      <c r="B119" s="18"/>
      <c r="C119" s="1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53"/>
      <c r="O119" s="18"/>
      <c r="P119" s="153"/>
      <c r="Q119" s="18"/>
      <c r="R119" s="18"/>
      <c r="S119" s="18"/>
      <c r="T119" s="18"/>
      <c r="U119" s="18"/>
      <c r="V119" s="18"/>
    </row>
    <row r="120" spans="1:22" ht="9" customHeight="1">
      <c r="A120" s="152"/>
      <c r="B120" s="18"/>
      <c r="C120" s="1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53"/>
      <c r="O120" s="18"/>
      <c r="P120" s="153"/>
      <c r="Q120" s="18"/>
      <c r="R120" s="18"/>
      <c r="S120" s="18"/>
      <c r="T120" s="18"/>
      <c r="U120" s="18"/>
      <c r="V120" s="18"/>
    </row>
    <row r="121" spans="1:22" ht="9" customHeight="1">
      <c r="A121" s="152"/>
      <c r="B121" s="18"/>
      <c r="C121" s="1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53"/>
      <c r="O121" s="18"/>
      <c r="P121" s="153"/>
      <c r="Q121" s="18"/>
      <c r="R121" s="18"/>
      <c r="S121" s="18"/>
      <c r="T121" s="18"/>
      <c r="U121" s="18"/>
      <c r="V121" s="18"/>
    </row>
    <row r="122" spans="1:22" ht="9" customHeight="1">
      <c r="A122" s="152"/>
      <c r="B122" s="18"/>
      <c r="C122" s="1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53"/>
      <c r="O122" s="18"/>
      <c r="P122" s="153"/>
      <c r="Q122" s="18"/>
      <c r="R122" s="18"/>
      <c r="S122" s="18"/>
      <c r="T122" s="18"/>
      <c r="U122" s="18"/>
      <c r="V122" s="18"/>
    </row>
    <row r="123" spans="1:22" ht="9" customHeight="1">
      <c r="A123" s="152"/>
      <c r="B123" s="18"/>
      <c r="C123" s="1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53"/>
      <c r="Q123" s="18"/>
      <c r="R123" s="18"/>
      <c r="S123" s="18"/>
      <c r="T123" s="18"/>
      <c r="U123" s="18"/>
      <c r="V123" s="18"/>
    </row>
    <row r="124" spans="1:22" ht="9" customHeight="1">
      <c r="A124" s="152"/>
      <c r="B124" s="18"/>
      <c r="C124" s="1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53"/>
      <c r="O124" s="18"/>
      <c r="P124" s="153"/>
      <c r="Q124" s="18"/>
      <c r="R124" s="18"/>
      <c r="S124" s="18"/>
      <c r="T124" s="18"/>
      <c r="U124" s="18"/>
      <c r="V124" s="18"/>
    </row>
    <row r="125" spans="1:22" ht="9" customHeight="1">
      <c r="A125" s="152"/>
      <c r="B125" s="18"/>
      <c r="C125" s="1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53"/>
      <c r="O125" s="18"/>
      <c r="P125" s="153"/>
      <c r="Q125" s="18"/>
      <c r="R125" s="18"/>
      <c r="S125" s="18"/>
      <c r="T125" s="18"/>
      <c r="U125" s="18"/>
      <c r="V125" s="18"/>
    </row>
    <row r="126" spans="1:22" ht="9" customHeight="1">
      <c r="A126" s="152"/>
      <c r="B126" s="18"/>
      <c r="C126" s="1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53"/>
      <c r="O126" s="18"/>
      <c r="P126" s="153"/>
      <c r="Q126" s="18"/>
      <c r="R126" s="18"/>
      <c r="S126" s="18"/>
      <c r="T126" s="18"/>
      <c r="U126" s="18"/>
      <c r="V126" s="18"/>
    </row>
    <row r="127" spans="1:22" ht="9" customHeight="1">
      <c r="A127" s="152"/>
      <c r="B127" s="18"/>
      <c r="C127" s="1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53"/>
      <c r="O127" s="18"/>
      <c r="P127" s="153"/>
      <c r="Q127" s="18"/>
      <c r="R127" s="18"/>
      <c r="S127" s="18"/>
      <c r="T127" s="18"/>
      <c r="U127" s="18"/>
      <c r="V127" s="18"/>
    </row>
    <row r="128" spans="1:22" ht="9" customHeight="1">
      <c r="A128" s="152"/>
      <c r="B128" s="18"/>
      <c r="C128" s="1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53"/>
      <c r="O128" s="18"/>
      <c r="P128" s="153"/>
      <c r="Q128" s="18"/>
      <c r="R128" s="18"/>
      <c r="S128" s="18"/>
      <c r="T128" s="18"/>
      <c r="U128" s="18"/>
      <c r="V128" s="18"/>
    </row>
    <row r="129" spans="1:22" ht="9" customHeight="1">
      <c r="A129" s="152"/>
      <c r="B129" s="18"/>
      <c r="C129" s="1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53"/>
      <c r="O129" s="18"/>
      <c r="P129" s="153"/>
      <c r="Q129" s="18"/>
      <c r="R129" s="18"/>
      <c r="S129" s="18"/>
      <c r="T129" s="18"/>
      <c r="U129" s="18"/>
      <c r="V129" s="18"/>
    </row>
    <row r="130" spans="1:22" ht="9" customHeight="1">
      <c r="A130" s="152"/>
      <c r="B130" s="18"/>
      <c r="C130" s="1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53"/>
      <c r="O130" s="18"/>
      <c r="P130" s="153"/>
      <c r="Q130" s="18"/>
      <c r="R130" s="18"/>
      <c r="S130" s="18"/>
      <c r="T130" s="18"/>
      <c r="U130" s="18"/>
      <c r="V130" s="18"/>
    </row>
    <row r="131" spans="1:22" ht="9" customHeight="1">
      <c r="A131" s="152"/>
      <c r="B131" s="18"/>
      <c r="C131" s="1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53"/>
      <c r="O131" s="18"/>
      <c r="P131" s="153"/>
      <c r="Q131" s="18"/>
      <c r="R131" s="18"/>
      <c r="S131" s="18"/>
      <c r="T131" s="18"/>
      <c r="U131" s="18"/>
      <c r="V131" s="18"/>
    </row>
    <row r="132" spans="1:22" ht="9" customHeight="1">
      <c r="A132" s="152"/>
      <c r="B132" s="18"/>
      <c r="C132" s="1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53"/>
      <c r="O132" s="18"/>
      <c r="P132" s="153"/>
      <c r="Q132" s="18"/>
      <c r="R132" s="18"/>
      <c r="S132" s="18"/>
      <c r="T132" s="18"/>
      <c r="U132" s="18"/>
      <c r="V132" s="18"/>
    </row>
    <row r="133" spans="1:22" ht="9" customHeight="1">
      <c r="A133" s="152"/>
      <c r="B133" s="18"/>
      <c r="C133" s="1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53"/>
      <c r="O133" s="18"/>
      <c r="P133" s="153"/>
      <c r="Q133" s="18"/>
      <c r="R133" s="18"/>
      <c r="S133" s="18"/>
      <c r="T133" s="18"/>
      <c r="U133" s="18"/>
      <c r="V133" s="18"/>
    </row>
    <row r="134" spans="1:22" ht="9" customHeight="1">
      <c r="A134" s="152"/>
      <c r="B134" s="18"/>
      <c r="C134" s="1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53"/>
      <c r="O134" s="18"/>
      <c r="P134" s="153"/>
      <c r="Q134" s="18"/>
      <c r="R134" s="18"/>
      <c r="S134" s="18"/>
      <c r="T134" s="18"/>
      <c r="U134" s="18"/>
      <c r="V134" s="18"/>
    </row>
    <row r="135" spans="1:22" ht="9" customHeight="1">
      <c r="A135" s="152"/>
      <c r="B135" s="18"/>
      <c r="C135" s="1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53"/>
      <c r="O135" s="18"/>
      <c r="P135" s="153"/>
      <c r="Q135" s="18"/>
      <c r="R135" s="18"/>
      <c r="S135" s="18"/>
      <c r="T135" s="18"/>
      <c r="U135" s="18"/>
      <c r="V135" s="18"/>
    </row>
    <row r="136" spans="1:22" ht="9" customHeight="1">
      <c r="A136" s="152"/>
      <c r="B136" s="18"/>
      <c r="C136" s="1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53"/>
      <c r="O136" s="18"/>
      <c r="P136" s="153"/>
      <c r="Q136" s="18"/>
      <c r="R136" s="18"/>
      <c r="S136" s="18"/>
      <c r="T136" s="18"/>
      <c r="U136" s="18"/>
      <c r="V136" s="18"/>
    </row>
    <row r="137" spans="1:22" ht="9" customHeight="1">
      <c r="A137" s="152"/>
      <c r="B137" s="18"/>
      <c r="C137" s="1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53"/>
      <c r="O137" s="18"/>
      <c r="P137" s="153"/>
      <c r="Q137" s="18"/>
      <c r="R137" s="18"/>
      <c r="S137" s="18"/>
      <c r="T137" s="18"/>
      <c r="U137" s="18"/>
      <c r="V137" s="18"/>
    </row>
    <row r="138" spans="1:22" ht="9" customHeight="1">
      <c r="A138" s="152"/>
      <c r="B138" s="18"/>
      <c r="C138" s="1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53"/>
      <c r="O138" s="18"/>
      <c r="P138" s="153"/>
      <c r="Q138" s="18"/>
      <c r="R138" s="18"/>
      <c r="S138" s="18"/>
      <c r="T138" s="18"/>
      <c r="U138" s="18"/>
      <c r="V138" s="18"/>
    </row>
    <row r="139" spans="1:22" ht="9" customHeight="1">
      <c r="A139" s="152"/>
      <c r="B139" s="18"/>
      <c r="C139" s="1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53"/>
      <c r="O139" s="18"/>
      <c r="P139" s="153"/>
      <c r="Q139" s="18"/>
      <c r="R139" s="18"/>
      <c r="S139" s="18"/>
      <c r="T139" s="18"/>
      <c r="U139" s="18"/>
      <c r="V139" s="18"/>
    </row>
    <row r="140" spans="1:22" ht="9" customHeight="1">
      <c r="A140" s="152"/>
      <c r="B140" s="18"/>
      <c r="C140" s="1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53"/>
      <c r="O140" s="18"/>
      <c r="P140" s="153"/>
      <c r="Q140" s="18"/>
      <c r="R140" s="18"/>
      <c r="S140" s="18"/>
      <c r="T140" s="18"/>
      <c r="U140" s="18"/>
      <c r="V140" s="18"/>
    </row>
    <row r="141" spans="1:22" ht="9" customHeight="1">
      <c r="A141" s="152"/>
      <c r="B141" s="18"/>
      <c r="C141" s="1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53"/>
      <c r="O141" s="18"/>
      <c r="P141" s="153"/>
      <c r="Q141" s="18"/>
      <c r="R141" s="18"/>
      <c r="S141" s="18"/>
      <c r="T141" s="18"/>
      <c r="U141" s="18"/>
      <c r="V141" s="18"/>
    </row>
    <row r="142" spans="1:22" ht="9" customHeight="1">
      <c r="A142" s="152"/>
      <c r="B142" s="18"/>
      <c r="C142" s="1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53"/>
      <c r="O142" s="18"/>
      <c r="P142" s="153"/>
      <c r="Q142" s="18"/>
      <c r="R142" s="18"/>
      <c r="S142" s="18"/>
      <c r="T142" s="18"/>
      <c r="U142" s="18"/>
      <c r="V142" s="18"/>
    </row>
    <row r="143" spans="1:22" ht="9" customHeight="1">
      <c r="A143" s="152"/>
      <c r="B143" s="18"/>
      <c r="C143" s="1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53"/>
      <c r="O143" s="18"/>
      <c r="P143" s="153"/>
      <c r="Q143" s="18"/>
      <c r="R143" s="18"/>
      <c r="S143" s="18"/>
      <c r="T143" s="18"/>
      <c r="U143" s="18"/>
      <c r="V143" s="18"/>
    </row>
    <row r="144" spans="1:22" ht="9" customHeight="1">
      <c r="A144" s="152"/>
      <c r="B144" s="18"/>
      <c r="C144" s="1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53"/>
      <c r="O144" s="18"/>
      <c r="P144" s="153"/>
      <c r="Q144" s="18"/>
      <c r="R144" s="18"/>
      <c r="S144" s="18"/>
      <c r="T144" s="18"/>
      <c r="U144" s="18"/>
      <c r="V144" s="18"/>
    </row>
    <row r="145" spans="1:22" ht="9" customHeight="1">
      <c r="A145" s="152"/>
      <c r="B145" s="18"/>
      <c r="C145" s="1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53"/>
      <c r="O145" s="18"/>
      <c r="P145" s="153"/>
      <c r="Q145" s="18"/>
      <c r="R145" s="18"/>
      <c r="S145" s="18"/>
      <c r="T145" s="18"/>
      <c r="U145" s="18"/>
      <c r="V145" s="18"/>
    </row>
    <row r="146" spans="1:22" ht="9" customHeight="1">
      <c r="A146" s="152"/>
      <c r="B146" s="18"/>
      <c r="C146" s="1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53"/>
      <c r="O146" s="18"/>
      <c r="P146" s="153"/>
      <c r="Q146" s="18"/>
      <c r="R146" s="18"/>
      <c r="S146" s="18"/>
      <c r="T146" s="18"/>
      <c r="U146" s="18"/>
      <c r="V146" s="18"/>
    </row>
    <row r="147" spans="1:22" ht="9" customHeight="1">
      <c r="A147" s="152"/>
      <c r="B147" s="18"/>
      <c r="C147" s="1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53"/>
      <c r="O147" s="18"/>
      <c r="P147" s="153"/>
      <c r="Q147" s="18"/>
      <c r="R147" s="18"/>
      <c r="S147" s="18"/>
      <c r="T147" s="18"/>
      <c r="U147" s="18"/>
      <c r="V147" s="18"/>
    </row>
    <row r="148" spans="1:22" ht="9" customHeight="1">
      <c r="A148" s="152"/>
      <c r="B148" s="18"/>
      <c r="C148" s="1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53"/>
      <c r="O148" s="18"/>
      <c r="P148" s="153"/>
      <c r="Q148" s="18"/>
      <c r="R148" s="18"/>
      <c r="S148" s="18"/>
      <c r="T148" s="18"/>
      <c r="U148" s="18"/>
      <c r="V148" s="18"/>
    </row>
    <row r="149" spans="1:22" ht="9" customHeight="1">
      <c r="A149" s="152"/>
      <c r="B149" s="18"/>
      <c r="C149" s="1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53"/>
      <c r="O149" s="18"/>
      <c r="P149" s="153"/>
      <c r="Q149" s="18"/>
      <c r="R149" s="18"/>
      <c r="S149" s="18"/>
      <c r="T149" s="18"/>
      <c r="U149" s="18"/>
      <c r="V149" s="18"/>
    </row>
    <row r="150" spans="1:22" ht="9" customHeight="1">
      <c r="A150" s="152"/>
      <c r="B150" s="18"/>
      <c r="C150" s="1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53"/>
      <c r="O150" s="18"/>
      <c r="P150" s="153"/>
      <c r="Q150" s="18"/>
      <c r="R150" s="18"/>
      <c r="S150" s="18"/>
      <c r="T150" s="18"/>
      <c r="U150" s="18"/>
      <c r="V150" s="18"/>
    </row>
    <row r="151" spans="1:22" ht="9" customHeight="1">
      <c r="A151" s="152"/>
      <c r="B151" s="18"/>
      <c r="C151" s="1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53"/>
      <c r="O151" s="18"/>
      <c r="P151" s="153"/>
      <c r="Q151" s="18"/>
      <c r="R151" s="18"/>
      <c r="S151" s="18"/>
      <c r="T151" s="18"/>
      <c r="U151" s="18"/>
      <c r="V151" s="18"/>
    </row>
    <row r="152" spans="1:22" ht="9" customHeight="1">
      <c r="A152" s="152"/>
      <c r="B152" s="18"/>
      <c r="C152" s="1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53"/>
      <c r="O152" s="18"/>
      <c r="P152" s="153"/>
      <c r="Q152" s="18"/>
      <c r="R152" s="18"/>
      <c r="S152" s="18"/>
      <c r="T152" s="18"/>
      <c r="U152" s="18"/>
      <c r="V152" s="18"/>
    </row>
    <row r="153" spans="1:22" ht="9" customHeight="1">
      <c r="A153" s="152"/>
      <c r="B153" s="18"/>
      <c r="C153" s="1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53"/>
      <c r="O153" s="18"/>
      <c r="P153" s="153"/>
      <c r="Q153" s="18"/>
      <c r="R153" s="18"/>
      <c r="S153" s="18"/>
      <c r="T153" s="18"/>
      <c r="U153" s="18"/>
      <c r="V153" s="18"/>
    </row>
    <row r="154" spans="1:22" ht="9" customHeight="1">
      <c r="A154" s="152"/>
      <c r="B154" s="18"/>
      <c r="C154" s="1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53"/>
      <c r="O154" s="18"/>
      <c r="P154" s="153"/>
      <c r="Q154" s="18"/>
      <c r="R154" s="18"/>
      <c r="S154" s="18"/>
      <c r="T154" s="18"/>
      <c r="U154" s="18"/>
      <c r="V154" s="18"/>
    </row>
    <row r="155" spans="1:22" ht="9" customHeight="1">
      <c r="A155" s="152"/>
      <c r="B155" s="18"/>
      <c r="C155" s="1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53"/>
      <c r="O155" s="18"/>
      <c r="P155" s="153"/>
      <c r="Q155" s="18"/>
      <c r="R155" s="18"/>
      <c r="S155" s="18"/>
      <c r="T155" s="18"/>
      <c r="U155" s="18"/>
      <c r="V155" s="18"/>
    </row>
    <row r="156" spans="1:22" ht="9" customHeight="1">
      <c r="A156" s="152"/>
      <c r="B156" s="18"/>
      <c r="C156" s="1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53"/>
      <c r="O156" s="18"/>
      <c r="P156" s="153"/>
      <c r="Q156" s="18"/>
      <c r="R156" s="18"/>
      <c r="S156" s="18"/>
      <c r="T156" s="18"/>
      <c r="U156" s="18"/>
      <c r="V156" s="18"/>
    </row>
    <row r="157" spans="1:22" ht="9" customHeight="1">
      <c r="A157" s="152"/>
      <c r="B157" s="18"/>
      <c r="C157" s="1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53"/>
      <c r="O157" s="18"/>
      <c r="P157" s="153"/>
      <c r="Q157" s="18"/>
      <c r="R157" s="18"/>
      <c r="S157" s="18"/>
      <c r="T157" s="18"/>
      <c r="U157" s="18"/>
      <c r="V157" s="18"/>
    </row>
    <row r="158" spans="1:22" ht="9" customHeight="1">
      <c r="A158" s="152"/>
      <c r="B158" s="18"/>
      <c r="C158" s="1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53"/>
      <c r="O158" s="18"/>
      <c r="P158" s="153"/>
      <c r="Q158" s="18"/>
      <c r="R158" s="18"/>
      <c r="S158" s="18"/>
      <c r="T158" s="18"/>
      <c r="U158" s="18"/>
      <c r="V158" s="18"/>
    </row>
    <row r="159" spans="1:22" ht="9" customHeight="1">
      <c r="A159" s="152"/>
      <c r="B159" s="18"/>
      <c r="C159" s="1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53"/>
      <c r="O159" s="18"/>
      <c r="P159" s="153"/>
      <c r="Q159" s="18"/>
      <c r="R159" s="18"/>
      <c r="S159" s="18"/>
      <c r="T159" s="18"/>
      <c r="U159" s="18"/>
      <c r="V159" s="18"/>
    </row>
    <row r="160" spans="1:22" ht="9" customHeight="1">
      <c r="A160" s="152"/>
      <c r="B160" s="18"/>
      <c r="C160" s="1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53"/>
      <c r="O160" s="18"/>
      <c r="P160" s="153"/>
      <c r="Q160" s="18"/>
      <c r="R160" s="18"/>
      <c r="S160" s="18"/>
      <c r="T160" s="18"/>
      <c r="U160" s="18"/>
      <c r="V160" s="18"/>
    </row>
    <row r="161" spans="1:22" ht="9" customHeight="1">
      <c r="A161" s="152"/>
      <c r="B161" s="18"/>
      <c r="C161" s="1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53"/>
      <c r="O161" s="18"/>
      <c r="P161" s="153"/>
      <c r="Q161" s="18"/>
      <c r="R161" s="18"/>
      <c r="S161" s="18"/>
      <c r="T161" s="18"/>
      <c r="U161" s="18"/>
      <c r="V161" s="18"/>
    </row>
    <row r="162" spans="1:22" ht="9" customHeight="1">
      <c r="A162" s="152"/>
      <c r="B162" s="18"/>
      <c r="C162" s="1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53"/>
      <c r="O162" s="18"/>
      <c r="P162" s="153"/>
      <c r="Q162" s="18"/>
      <c r="R162" s="18"/>
      <c r="S162" s="18"/>
      <c r="T162" s="18"/>
      <c r="U162" s="18"/>
      <c r="V162" s="18"/>
    </row>
    <row r="163" spans="1:22" ht="9" customHeight="1">
      <c r="A163" s="152"/>
      <c r="B163" s="18"/>
      <c r="C163" s="1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53"/>
      <c r="O163" s="18"/>
      <c r="P163" s="153"/>
      <c r="Q163" s="18"/>
      <c r="R163" s="18"/>
      <c r="S163" s="18"/>
      <c r="T163" s="18"/>
      <c r="U163" s="18"/>
      <c r="V163" s="18"/>
    </row>
    <row r="164" spans="1:22" ht="9" customHeight="1">
      <c r="A164" s="152"/>
      <c r="B164" s="18"/>
      <c r="C164" s="1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53"/>
      <c r="O164" s="18"/>
      <c r="P164" s="153"/>
      <c r="Q164" s="18"/>
      <c r="R164" s="18"/>
      <c r="S164" s="18"/>
      <c r="T164" s="18"/>
      <c r="U164" s="18"/>
      <c r="V164" s="18"/>
    </row>
    <row r="165" spans="1:22" ht="9" customHeight="1">
      <c r="A165" s="152"/>
      <c r="B165" s="18"/>
      <c r="C165" s="1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53"/>
      <c r="O165" s="18"/>
      <c r="P165" s="153"/>
      <c r="Q165" s="18"/>
      <c r="R165" s="18"/>
      <c r="S165" s="18"/>
      <c r="T165" s="18"/>
      <c r="U165" s="18"/>
      <c r="V165" s="18"/>
    </row>
    <row r="166" spans="1:22" ht="9" customHeight="1">
      <c r="A166" s="152"/>
      <c r="B166" s="18"/>
      <c r="C166" s="1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53"/>
      <c r="O166" s="18"/>
      <c r="P166" s="153"/>
      <c r="Q166" s="18"/>
      <c r="R166" s="18"/>
      <c r="S166" s="18"/>
      <c r="T166" s="18"/>
      <c r="U166" s="18"/>
      <c r="V166" s="18"/>
    </row>
    <row r="167" spans="1:22" ht="9" customHeight="1">
      <c r="A167" s="152"/>
      <c r="B167" s="18"/>
      <c r="C167" s="1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53"/>
      <c r="O167" s="18"/>
      <c r="P167" s="153"/>
      <c r="Q167" s="18"/>
      <c r="R167" s="18"/>
      <c r="S167" s="18"/>
      <c r="T167" s="18"/>
      <c r="U167" s="18"/>
      <c r="V167" s="18"/>
    </row>
    <row r="168" spans="1:22" ht="9" customHeight="1">
      <c r="A168" s="152"/>
      <c r="B168" s="18"/>
      <c r="C168" s="1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53"/>
      <c r="O168" s="18"/>
      <c r="P168" s="153"/>
      <c r="Q168" s="18"/>
      <c r="R168" s="18"/>
      <c r="S168" s="18"/>
      <c r="T168" s="18"/>
      <c r="U168" s="18"/>
      <c r="V168" s="18"/>
    </row>
    <row r="169" spans="1:22" ht="9" customHeight="1">
      <c r="A169" s="152"/>
      <c r="B169" s="18"/>
      <c r="C169" s="1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53"/>
      <c r="O169" s="18"/>
      <c r="P169" s="153"/>
      <c r="Q169" s="18"/>
      <c r="R169" s="18"/>
      <c r="S169" s="18"/>
      <c r="T169" s="18"/>
      <c r="U169" s="18"/>
      <c r="V169" s="18"/>
    </row>
    <row r="170" spans="1:22" ht="9" customHeight="1">
      <c r="A170" s="152"/>
      <c r="B170" s="18"/>
      <c r="C170" s="1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53"/>
      <c r="O170" s="18"/>
      <c r="P170" s="153"/>
      <c r="Q170" s="18"/>
      <c r="R170" s="18"/>
      <c r="S170" s="18"/>
      <c r="T170" s="18"/>
      <c r="U170" s="18"/>
      <c r="V170" s="18"/>
    </row>
    <row r="171" spans="1:22" ht="9" customHeight="1">
      <c r="A171" s="152"/>
      <c r="B171" s="18"/>
      <c r="C171" s="1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53"/>
      <c r="O171" s="18"/>
      <c r="P171" s="153"/>
      <c r="Q171" s="18"/>
      <c r="R171" s="18"/>
      <c r="S171" s="18"/>
      <c r="T171" s="18"/>
      <c r="U171" s="18"/>
      <c r="V171" s="18"/>
    </row>
    <row r="172" spans="1:22" ht="9" customHeight="1">
      <c r="A172" s="152"/>
      <c r="B172" s="18"/>
      <c r="C172" s="1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53"/>
      <c r="O172" s="18"/>
      <c r="P172" s="153"/>
      <c r="Q172" s="18"/>
      <c r="R172" s="18"/>
      <c r="S172" s="18"/>
      <c r="T172" s="18"/>
      <c r="U172" s="18"/>
      <c r="V172" s="18"/>
    </row>
    <row r="173" spans="1:22" ht="9" customHeight="1">
      <c r="A173" s="152"/>
      <c r="B173" s="18"/>
      <c r="C173" s="1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53"/>
      <c r="O173" s="18"/>
      <c r="P173" s="153"/>
      <c r="Q173" s="18"/>
      <c r="R173" s="18"/>
      <c r="S173" s="18"/>
      <c r="T173" s="18"/>
      <c r="U173" s="18"/>
      <c r="V173" s="18"/>
    </row>
    <row r="174" spans="1:22" ht="9" customHeight="1">
      <c r="A174" s="152"/>
      <c r="B174" s="18"/>
      <c r="C174" s="1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53"/>
      <c r="O174" s="18"/>
      <c r="P174" s="153"/>
      <c r="Q174" s="18"/>
      <c r="R174" s="18"/>
      <c r="S174" s="18"/>
      <c r="T174" s="18"/>
      <c r="U174" s="18"/>
      <c r="V174" s="18"/>
    </row>
    <row r="175" spans="1:22" ht="9" customHeight="1">
      <c r="A175" s="152"/>
      <c r="B175" s="18"/>
      <c r="C175" s="1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53"/>
      <c r="O175" s="18"/>
      <c r="P175" s="153"/>
      <c r="Q175" s="18"/>
      <c r="R175" s="18"/>
      <c r="S175" s="18"/>
      <c r="T175" s="18"/>
      <c r="U175" s="18"/>
      <c r="V175" s="18"/>
    </row>
    <row r="176" spans="1:22" ht="9" customHeight="1">
      <c r="A176" s="152"/>
      <c r="B176" s="18"/>
      <c r="C176" s="45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53"/>
      <c r="O176" s="18"/>
      <c r="P176" s="153"/>
      <c r="Q176" s="18"/>
      <c r="R176" s="18"/>
      <c r="S176" s="18"/>
      <c r="T176" s="18"/>
      <c r="U176" s="18"/>
      <c r="V176" s="18"/>
    </row>
    <row r="177" spans="1:22" ht="9" customHeight="1">
      <c r="A177" s="152"/>
      <c r="B177" s="18"/>
      <c r="C177" s="1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53"/>
      <c r="O177" s="18"/>
      <c r="P177" s="153"/>
      <c r="Q177" s="18"/>
      <c r="R177" s="18"/>
      <c r="S177" s="18"/>
      <c r="T177" s="18"/>
      <c r="U177" s="18"/>
      <c r="V177" s="18"/>
    </row>
    <row r="178" spans="1:22" ht="9" customHeight="1">
      <c r="A178" s="152"/>
      <c r="B178" s="18"/>
      <c r="C178" s="45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53"/>
      <c r="Q178" s="18"/>
      <c r="R178" s="18"/>
      <c r="S178" s="18"/>
      <c r="T178" s="18"/>
      <c r="U178" s="18"/>
      <c r="V178" s="18"/>
    </row>
    <row r="179" spans="1:22" ht="9" customHeight="1">
      <c r="A179" s="152"/>
      <c r="B179" s="18"/>
      <c r="C179" s="1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53"/>
      <c r="O179" s="18"/>
      <c r="P179" s="153"/>
      <c r="Q179" s="18"/>
      <c r="R179" s="18"/>
      <c r="S179" s="18"/>
      <c r="T179" s="18"/>
      <c r="U179" s="18"/>
      <c r="V179" s="18"/>
    </row>
    <row r="180" spans="1:22" ht="9" customHeight="1">
      <c r="A180" s="152"/>
      <c r="B180" s="18"/>
      <c r="C180" s="45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53"/>
      <c r="O180" s="18"/>
      <c r="P180" s="153"/>
      <c r="Q180" s="18"/>
      <c r="R180" s="18"/>
      <c r="S180" s="18"/>
      <c r="T180" s="18"/>
      <c r="U180" s="18"/>
      <c r="V180" s="18"/>
    </row>
    <row r="181" spans="1:22" ht="9" customHeight="1">
      <c r="A181" s="152"/>
      <c r="B181" s="18"/>
      <c r="C181" s="45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53"/>
      <c r="O181" s="18"/>
      <c r="P181" s="153"/>
      <c r="Q181" s="18"/>
      <c r="R181" s="18"/>
      <c r="S181" s="18"/>
      <c r="T181" s="18"/>
      <c r="U181" s="18"/>
      <c r="V181" s="18"/>
    </row>
    <row r="182" spans="1:22" ht="9" customHeight="1">
      <c r="A182" s="152"/>
      <c r="B182" s="18"/>
      <c r="C182" s="1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53"/>
      <c r="O182" s="18"/>
      <c r="P182" s="153"/>
      <c r="Q182" s="18"/>
      <c r="R182" s="18"/>
      <c r="S182" s="18"/>
      <c r="T182" s="18"/>
      <c r="U182" s="18"/>
      <c r="V182" s="18"/>
    </row>
    <row r="183" spans="1:22" ht="9" customHeight="1">
      <c r="A183" s="152"/>
      <c r="B183" s="18"/>
      <c r="C183" s="45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53"/>
      <c r="O183" s="18"/>
      <c r="P183" s="153"/>
      <c r="Q183" s="18"/>
      <c r="R183" s="18"/>
      <c r="S183" s="18"/>
      <c r="T183" s="18"/>
      <c r="U183" s="18"/>
      <c r="V183" s="18"/>
    </row>
    <row r="184" spans="1:22" ht="9" customHeight="1">
      <c r="A184" s="152"/>
      <c r="B184" s="18"/>
      <c r="C184" s="1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53"/>
      <c r="O184" s="18"/>
      <c r="P184" s="153"/>
      <c r="Q184" s="18"/>
      <c r="R184" s="18"/>
      <c r="S184" s="18"/>
      <c r="T184" s="18"/>
      <c r="U184" s="18"/>
      <c r="V184" s="18"/>
    </row>
    <row r="185" spans="1:22" ht="9" customHeight="1">
      <c r="A185" s="152"/>
      <c r="B185" s="18"/>
      <c r="C185" s="1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53"/>
      <c r="O185" s="18"/>
      <c r="P185" s="153"/>
      <c r="Q185" s="18"/>
      <c r="R185" s="18"/>
      <c r="S185" s="18"/>
      <c r="T185" s="18"/>
      <c r="U185" s="18"/>
      <c r="V185" s="18"/>
    </row>
    <row r="186" spans="1:22" ht="9" customHeight="1">
      <c r="A186" s="152"/>
      <c r="B186" s="18"/>
      <c r="C186" s="1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53"/>
      <c r="O186" s="18"/>
      <c r="P186" s="153"/>
      <c r="Q186" s="18"/>
      <c r="R186" s="18"/>
      <c r="S186" s="18"/>
      <c r="T186" s="18"/>
      <c r="U186" s="18"/>
      <c r="V186" s="18"/>
    </row>
    <row r="187" spans="1:22" ht="9" customHeight="1">
      <c r="A187" s="152"/>
      <c r="B187" s="18"/>
      <c r="C187" s="1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53"/>
      <c r="O187" s="18"/>
      <c r="P187" s="153"/>
      <c r="Q187" s="18"/>
      <c r="R187" s="18"/>
      <c r="S187" s="18"/>
      <c r="T187" s="18"/>
      <c r="U187" s="18"/>
      <c r="V187" s="18"/>
    </row>
    <row r="188" spans="1:22" ht="9" customHeight="1">
      <c r="A188" s="152"/>
      <c r="B188" s="18"/>
      <c r="C188" s="1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53"/>
      <c r="O188" s="18"/>
      <c r="P188" s="153"/>
      <c r="Q188" s="18"/>
      <c r="R188" s="18"/>
      <c r="S188" s="18"/>
      <c r="T188" s="18"/>
      <c r="U188" s="18"/>
      <c r="V188" s="18"/>
    </row>
    <row r="189" spans="1:22" ht="9" customHeight="1">
      <c r="A189" s="152"/>
      <c r="B189" s="18"/>
      <c r="C189" s="1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53"/>
      <c r="O189" s="18"/>
      <c r="P189" s="153"/>
      <c r="Q189" s="18"/>
      <c r="R189" s="18"/>
      <c r="S189" s="18"/>
      <c r="T189" s="18"/>
      <c r="U189" s="18"/>
      <c r="V189" s="18"/>
    </row>
    <row r="190" spans="1:22" ht="9" customHeight="1">
      <c r="A190" s="152"/>
      <c r="B190" s="18"/>
      <c r="C190" s="1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53"/>
      <c r="O190" s="18"/>
      <c r="P190" s="153"/>
      <c r="Q190" s="18"/>
      <c r="R190" s="18"/>
      <c r="S190" s="18"/>
      <c r="T190" s="18"/>
      <c r="U190" s="18"/>
      <c r="V190" s="18"/>
    </row>
    <row r="191" spans="1:22" ht="9" customHeight="1">
      <c r="A191" s="152"/>
      <c r="B191" s="18"/>
      <c r="C191" s="1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53"/>
      <c r="O191" s="18"/>
      <c r="P191" s="153"/>
      <c r="Q191" s="18"/>
      <c r="R191" s="18"/>
      <c r="S191" s="18"/>
      <c r="T191" s="18"/>
      <c r="U191" s="18"/>
      <c r="V191" s="18"/>
    </row>
    <row r="192" spans="1:22" ht="9" customHeight="1">
      <c r="A192" s="152"/>
      <c r="B192" s="18"/>
      <c r="C192" s="1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53"/>
      <c r="O192" s="18"/>
      <c r="P192" s="153"/>
      <c r="Q192" s="18"/>
      <c r="R192" s="18"/>
      <c r="S192" s="18"/>
      <c r="T192" s="18"/>
      <c r="U192" s="18"/>
      <c r="V192" s="18"/>
    </row>
    <row r="193" spans="1:22" ht="9" customHeight="1">
      <c r="A193" s="152"/>
      <c r="B193" s="18"/>
      <c r="C193" s="1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53"/>
      <c r="O193" s="18"/>
      <c r="P193" s="153"/>
      <c r="Q193" s="18"/>
      <c r="R193" s="18"/>
      <c r="S193" s="18"/>
      <c r="T193" s="18"/>
      <c r="U193" s="18"/>
      <c r="V193" s="18"/>
    </row>
    <row r="194" spans="1:22" ht="9" customHeight="1">
      <c r="A194" s="152"/>
      <c r="B194" s="18"/>
      <c r="C194" s="1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53"/>
      <c r="O194" s="18"/>
      <c r="P194" s="153"/>
      <c r="Q194" s="18"/>
      <c r="R194" s="18"/>
      <c r="S194" s="18"/>
      <c r="T194" s="18"/>
      <c r="U194" s="18"/>
      <c r="V194" s="18"/>
    </row>
    <row r="195" spans="1:22" ht="9" customHeight="1">
      <c r="A195" s="152"/>
      <c r="B195" s="18"/>
      <c r="C195" s="1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53"/>
      <c r="Q195" s="18"/>
      <c r="R195" s="18"/>
      <c r="S195" s="18"/>
      <c r="T195" s="18"/>
      <c r="U195" s="18"/>
      <c r="V195" s="18"/>
    </row>
    <row r="196" spans="1:22" ht="9" customHeight="1">
      <c r="A196" s="152"/>
      <c r="B196" s="18"/>
      <c r="C196" s="1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53"/>
      <c r="Q196" s="18"/>
      <c r="R196" s="18"/>
      <c r="S196" s="18"/>
      <c r="T196" s="18"/>
      <c r="U196" s="18"/>
      <c r="V196" s="18"/>
    </row>
    <row r="197" spans="1:22" ht="9" customHeight="1">
      <c r="A197" s="152"/>
      <c r="B197" s="18"/>
      <c r="C197" s="1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53"/>
      <c r="Q197" s="18"/>
      <c r="R197" s="18"/>
      <c r="S197" s="18"/>
      <c r="T197" s="18"/>
      <c r="U197" s="18"/>
      <c r="V197" s="18"/>
    </row>
    <row r="198" spans="1:22" ht="9" customHeight="1">
      <c r="A198" s="152"/>
      <c r="B198" s="18"/>
      <c r="C198" s="1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53"/>
      <c r="Q198" s="18"/>
      <c r="R198" s="18"/>
      <c r="S198" s="18"/>
      <c r="T198" s="18"/>
      <c r="U198" s="18"/>
      <c r="V198" s="18"/>
    </row>
    <row r="199" spans="1:22" ht="9" customHeight="1">
      <c r="A199" s="152"/>
      <c r="B199" s="18"/>
      <c r="C199" s="1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53"/>
      <c r="Q199" s="18"/>
      <c r="R199" s="18"/>
      <c r="S199" s="18"/>
      <c r="T199" s="18"/>
      <c r="U199" s="18"/>
      <c r="V199" s="18"/>
    </row>
    <row r="200" spans="1:22" ht="9" customHeight="1">
      <c r="A200" s="152"/>
      <c r="B200" s="18"/>
      <c r="C200" s="1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53"/>
      <c r="Q200" s="18"/>
      <c r="R200" s="18"/>
      <c r="S200" s="18"/>
      <c r="T200" s="18"/>
      <c r="U200" s="18"/>
      <c r="V200" s="18"/>
    </row>
    <row r="201" spans="1:22" ht="9" customHeight="1">
      <c r="A201" s="152"/>
      <c r="B201" s="18"/>
      <c r="C201" s="1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53"/>
      <c r="Q201" s="18"/>
      <c r="R201" s="18"/>
      <c r="S201" s="18"/>
      <c r="T201" s="18"/>
      <c r="U201" s="18"/>
      <c r="V201" s="18"/>
    </row>
    <row r="202" spans="1:22" ht="9" customHeight="1">
      <c r="A202" s="152"/>
      <c r="B202" s="18"/>
      <c r="C202" s="1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53"/>
      <c r="Q202" s="18"/>
      <c r="R202" s="18"/>
      <c r="S202" s="18"/>
      <c r="T202" s="18"/>
      <c r="U202" s="18"/>
      <c r="V202" s="18"/>
    </row>
    <row r="203" spans="1:22" ht="9" customHeight="1">
      <c r="A203" s="152"/>
      <c r="B203" s="18"/>
      <c r="C203" s="45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53"/>
      <c r="Q203" s="18"/>
      <c r="R203" s="18"/>
      <c r="S203" s="18"/>
      <c r="T203" s="18"/>
      <c r="U203" s="18"/>
      <c r="V203" s="18"/>
    </row>
    <row r="204" spans="1:22" ht="9" customHeight="1">
      <c r="A204" s="28"/>
      <c r="B204" s="29"/>
      <c r="C204" s="30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9"/>
      <c r="P204" s="29"/>
      <c r="Q204" s="29"/>
      <c r="R204" s="29"/>
      <c r="S204" s="29"/>
      <c r="T204" s="29"/>
      <c r="U204" s="29"/>
      <c r="V204" s="29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6"/>
      <c r="B306" s="12"/>
      <c r="C306" s="24"/>
      <c r="D306" s="12"/>
      <c r="E306" s="12"/>
      <c r="F306" s="12"/>
      <c r="G306" s="12"/>
      <c r="H306" s="12"/>
      <c r="I306" s="12"/>
      <c r="J306" s="12"/>
      <c r="K306" s="12"/>
      <c r="L306" s="12"/>
      <c r="M306" s="26"/>
      <c r="N306" s="26"/>
      <c r="O306" s="12"/>
      <c r="P306" s="12"/>
      <c r="Q306" s="12"/>
      <c r="R306" s="12"/>
      <c r="S306" s="12"/>
      <c r="T306" s="12"/>
      <c r="U306" s="12"/>
      <c r="V306" s="12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12.75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/>
  <dimension ref="A1:AA392"/>
  <sheetViews>
    <sheetView zoomScale="150" zoomScaleNormal="150" workbookViewId="0" topLeftCell="A1">
      <pane ySplit="4" topLeftCell="BM23" activePane="bottomLeft" state="frozen"/>
      <selection pane="topLeft" activeCell="Z16" sqref="Z16"/>
      <selection pane="bottomLeft" activeCell="A17" sqref="A17:U18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6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8"/>
      <c r="V1" s="102"/>
      <c r="W1" s="101"/>
      <c r="X1" s="101"/>
      <c r="Y1" s="101"/>
      <c r="Z1" s="101"/>
    </row>
    <row r="2" spans="1:26" s="43" customFormat="1" ht="19.5" customHeight="1">
      <c r="A2" s="409" t="s">
        <v>279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1"/>
      <c r="V2" s="103"/>
      <c r="W2" s="104"/>
      <c r="X2" s="104"/>
      <c r="Y2" s="104"/>
      <c r="Z2" s="104"/>
    </row>
    <row r="3" spans="1:26" ht="15" customHeight="1">
      <c r="A3" s="412" t="s">
        <v>334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4"/>
      <c r="V3" s="105"/>
      <c r="W3" s="101"/>
      <c r="X3" s="101"/>
      <c r="Y3" s="101"/>
      <c r="Z3" s="101"/>
    </row>
    <row r="4" spans="1:26" s="31" customFormat="1" ht="13.5" customHeight="1" thickBot="1">
      <c r="A4" s="302" t="s">
        <v>19</v>
      </c>
      <c r="B4" s="302" t="s">
        <v>36</v>
      </c>
      <c r="C4" s="262" t="s">
        <v>16</v>
      </c>
      <c r="D4" s="263" t="s">
        <v>20</v>
      </c>
      <c r="E4" s="263" t="s">
        <v>1</v>
      </c>
      <c r="F4" s="263" t="s">
        <v>3</v>
      </c>
      <c r="G4" s="303" t="s">
        <v>90</v>
      </c>
      <c r="H4" s="303" t="s">
        <v>91</v>
      </c>
      <c r="I4" s="303" t="s">
        <v>92</v>
      </c>
      <c r="J4" s="303" t="s">
        <v>93</v>
      </c>
      <c r="K4" s="303" t="s">
        <v>94</v>
      </c>
      <c r="L4" s="303" t="s">
        <v>95</v>
      </c>
      <c r="M4" s="302" t="s">
        <v>47</v>
      </c>
      <c r="N4" s="263" t="s">
        <v>112</v>
      </c>
      <c r="O4" s="263" t="s">
        <v>32</v>
      </c>
      <c r="P4" s="263" t="s">
        <v>113</v>
      </c>
      <c r="Q4" s="263">
        <v>180</v>
      </c>
      <c r="R4" s="263" t="s">
        <v>48</v>
      </c>
      <c r="S4" s="263" t="s">
        <v>49</v>
      </c>
      <c r="T4" s="263" t="s">
        <v>50</v>
      </c>
      <c r="U4" s="263" t="s">
        <v>51</v>
      </c>
      <c r="V4" s="106"/>
      <c r="W4" s="107"/>
      <c r="X4" s="107"/>
      <c r="Y4" s="107"/>
      <c r="Z4" s="107"/>
    </row>
    <row r="5" spans="1:25" ht="9" customHeight="1">
      <c r="A5" s="154">
        <v>1</v>
      </c>
      <c r="B5" s="48">
        <v>1169</v>
      </c>
      <c r="C5" s="52" t="s">
        <v>117</v>
      </c>
      <c r="D5" s="48" t="s">
        <v>35</v>
      </c>
      <c r="E5" s="48">
        <f aca="true" t="shared" si="0" ref="E5:E23">G5+H5+I5+J5+K5+L5</f>
        <v>12</v>
      </c>
      <c r="F5" s="48">
        <f aca="true" t="shared" si="1" ref="F5:F23">G5*3+H5*4+I5*5+J5*5+K5*4+L5*3</f>
        <v>48</v>
      </c>
      <c r="G5" s="48">
        <v>2</v>
      </c>
      <c r="H5" s="48">
        <v>1</v>
      </c>
      <c r="I5" s="48">
        <v>0</v>
      </c>
      <c r="J5" s="48">
        <v>3</v>
      </c>
      <c r="K5" s="48">
        <v>5</v>
      </c>
      <c r="L5" s="48">
        <v>1</v>
      </c>
      <c r="M5" s="48">
        <f aca="true" t="shared" si="2" ref="M5:M23">G5*7+H5*6+I5*5+J5*2+K5</f>
        <v>31</v>
      </c>
      <c r="N5" s="135">
        <f aca="true" t="shared" si="3" ref="N5:N19">M5/E5</f>
        <v>2.5833333333333335</v>
      </c>
      <c r="O5" s="48">
        <v>39</v>
      </c>
      <c r="P5" s="321">
        <f aca="true" t="shared" si="4" ref="P5:P19">O5/F5</f>
        <v>0.8125</v>
      </c>
      <c r="Q5" s="48">
        <v>1</v>
      </c>
      <c r="R5" s="48">
        <v>140</v>
      </c>
      <c r="S5" s="48"/>
      <c r="T5" s="48"/>
      <c r="U5" s="155">
        <v>17</v>
      </c>
      <c r="V5" s="18" t="s">
        <v>70</v>
      </c>
      <c r="W5" s="81"/>
      <c r="X5" s="81"/>
      <c r="Y5" s="81"/>
    </row>
    <row r="6" spans="1:25" ht="9" customHeight="1">
      <c r="A6" s="154">
        <f aca="true" t="shared" si="5" ref="A6:A43">A5+1</f>
        <v>2</v>
      </c>
      <c r="B6" s="48">
        <v>1402</v>
      </c>
      <c r="C6" s="52" t="s">
        <v>231</v>
      </c>
      <c r="D6" s="48" t="s">
        <v>172</v>
      </c>
      <c r="E6" s="48">
        <f t="shared" si="0"/>
        <v>4</v>
      </c>
      <c r="F6" s="48">
        <f t="shared" si="1"/>
        <v>15</v>
      </c>
      <c r="G6" s="48">
        <v>0</v>
      </c>
      <c r="H6" s="48">
        <v>1</v>
      </c>
      <c r="I6" s="48">
        <v>1</v>
      </c>
      <c r="J6" s="48">
        <v>0</v>
      </c>
      <c r="K6" s="48">
        <v>0</v>
      </c>
      <c r="L6" s="48">
        <v>2</v>
      </c>
      <c r="M6" s="48">
        <f t="shared" si="2"/>
        <v>11</v>
      </c>
      <c r="N6" s="135">
        <f t="shared" si="3"/>
        <v>2.75</v>
      </c>
      <c r="O6" s="48">
        <v>9</v>
      </c>
      <c r="P6" s="321">
        <f t="shared" si="4"/>
        <v>0.6</v>
      </c>
      <c r="Q6" s="48"/>
      <c r="R6" s="48">
        <v>140</v>
      </c>
      <c r="S6" s="48"/>
      <c r="T6" s="48"/>
      <c r="U6" s="155"/>
      <c r="V6" s="18"/>
      <c r="W6" s="81"/>
      <c r="X6" s="81"/>
      <c r="Y6" s="81"/>
    </row>
    <row r="7" spans="1:25" ht="9" customHeight="1">
      <c r="A7" s="154">
        <f t="shared" si="5"/>
        <v>3</v>
      </c>
      <c r="B7" s="48">
        <v>1308</v>
      </c>
      <c r="C7" s="52" t="s">
        <v>134</v>
      </c>
      <c r="D7" s="48" t="s">
        <v>150</v>
      </c>
      <c r="E7" s="48">
        <f t="shared" si="0"/>
        <v>2</v>
      </c>
      <c r="F7" s="48">
        <f t="shared" si="1"/>
        <v>8</v>
      </c>
      <c r="G7" s="48">
        <v>0</v>
      </c>
      <c r="H7" s="48">
        <v>0</v>
      </c>
      <c r="I7" s="48">
        <v>0</v>
      </c>
      <c r="J7" s="48">
        <v>1</v>
      </c>
      <c r="K7" s="48">
        <v>0</v>
      </c>
      <c r="L7" s="48">
        <v>1</v>
      </c>
      <c r="M7" s="48">
        <f t="shared" si="2"/>
        <v>2</v>
      </c>
      <c r="N7" s="135">
        <f t="shared" si="3"/>
        <v>1</v>
      </c>
      <c r="O7" s="48">
        <v>3</v>
      </c>
      <c r="P7" s="321">
        <f t="shared" si="4"/>
        <v>0.375</v>
      </c>
      <c r="Q7" s="48"/>
      <c r="R7" s="48">
        <v>133</v>
      </c>
      <c r="S7" s="48"/>
      <c r="T7" s="48"/>
      <c r="U7" s="155"/>
      <c r="V7" s="18"/>
      <c r="W7" s="81"/>
      <c r="X7" s="81"/>
      <c r="Y7" s="81"/>
    </row>
    <row r="8" spans="1:25" ht="9" customHeight="1">
      <c r="A8" s="154">
        <f t="shared" si="5"/>
        <v>4</v>
      </c>
      <c r="B8" s="48">
        <v>1442</v>
      </c>
      <c r="C8" s="49" t="s">
        <v>217</v>
      </c>
      <c r="D8" s="48" t="s">
        <v>58</v>
      </c>
      <c r="E8" s="48">
        <f t="shared" si="0"/>
        <v>11</v>
      </c>
      <c r="F8" s="48">
        <f t="shared" si="1"/>
        <v>39</v>
      </c>
      <c r="G8" s="48">
        <v>0</v>
      </c>
      <c r="H8" s="48">
        <v>0</v>
      </c>
      <c r="I8" s="48">
        <v>1</v>
      </c>
      <c r="J8" s="48">
        <v>0</v>
      </c>
      <c r="K8" s="48">
        <v>4</v>
      </c>
      <c r="L8" s="48">
        <v>6</v>
      </c>
      <c r="M8" s="48">
        <f t="shared" si="2"/>
        <v>9</v>
      </c>
      <c r="N8" s="135">
        <f t="shared" si="3"/>
        <v>0.8181818181818182</v>
      </c>
      <c r="O8" s="48">
        <v>14</v>
      </c>
      <c r="P8" s="321">
        <f t="shared" si="4"/>
        <v>0.358974358974359</v>
      </c>
      <c r="Q8" s="48"/>
      <c r="R8" s="48">
        <v>138</v>
      </c>
      <c r="S8" s="48"/>
      <c r="T8" s="48"/>
      <c r="U8" s="155"/>
      <c r="V8" s="18"/>
      <c r="W8" s="81"/>
      <c r="X8" s="81"/>
      <c r="Y8" s="81"/>
    </row>
    <row r="9" spans="1:25" ht="9" customHeight="1">
      <c r="A9" s="154">
        <f t="shared" si="5"/>
        <v>5</v>
      </c>
      <c r="B9" s="48">
        <v>1155</v>
      </c>
      <c r="C9" s="52" t="s">
        <v>111</v>
      </c>
      <c r="D9" s="48" t="s">
        <v>58</v>
      </c>
      <c r="E9" s="48">
        <f t="shared" si="0"/>
        <v>5</v>
      </c>
      <c r="F9" s="48">
        <f t="shared" si="1"/>
        <v>17</v>
      </c>
      <c r="G9" s="48">
        <v>0</v>
      </c>
      <c r="H9" s="48">
        <v>0</v>
      </c>
      <c r="I9" s="48">
        <v>0</v>
      </c>
      <c r="J9" s="48">
        <v>0</v>
      </c>
      <c r="K9" s="48">
        <v>2</v>
      </c>
      <c r="L9" s="48">
        <v>3</v>
      </c>
      <c r="M9" s="48">
        <f t="shared" si="2"/>
        <v>2</v>
      </c>
      <c r="N9" s="135">
        <f t="shared" si="3"/>
        <v>0.4</v>
      </c>
      <c r="O9" s="48">
        <v>6</v>
      </c>
      <c r="P9" s="321">
        <f t="shared" si="4"/>
        <v>0.35294117647058826</v>
      </c>
      <c r="Q9" s="48"/>
      <c r="R9" s="48">
        <v>124</v>
      </c>
      <c r="S9" s="48"/>
      <c r="T9" s="48"/>
      <c r="U9" s="155"/>
      <c r="V9" s="18"/>
      <c r="W9" s="81"/>
      <c r="X9" s="81"/>
      <c r="Y9" s="81"/>
    </row>
    <row r="10" spans="1:25" ht="9" customHeight="1">
      <c r="A10" s="154">
        <f t="shared" si="5"/>
        <v>6</v>
      </c>
      <c r="B10" s="48">
        <v>1061</v>
      </c>
      <c r="C10" s="49" t="s">
        <v>31</v>
      </c>
      <c r="D10" s="48" t="s">
        <v>18</v>
      </c>
      <c r="E10" s="48">
        <f t="shared" si="0"/>
        <v>9</v>
      </c>
      <c r="F10" s="48">
        <f t="shared" si="1"/>
        <v>30</v>
      </c>
      <c r="G10" s="48">
        <v>0</v>
      </c>
      <c r="H10" s="48">
        <v>0</v>
      </c>
      <c r="I10" s="48">
        <v>0</v>
      </c>
      <c r="J10" s="48">
        <v>1</v>
      </c>
      <c r="K10" s="48">
        <v>1</v>
      </c>
      <c r="L10" s="48">
        <v>7</v>
      </c>
      <c r="M10" s="48">
        <f t="shared" si="2"/>
        <v>3</v>
      </c>
      <c r="N10" s="135">
        <f t="shared" si="3"/>
        <v>0.3333333333333333</v>
      </c>
      <c r="O10" s="48">
        <v>9</v>
      </c>
      <c r="P10" s="321">
        <f t="shared" si="4"/>
        <v>0.3</v>
      </c>
      <c r="Q10" s="48"/>
      <c r="R10" s="48">
        <v>125</v>
      </c>
      <c r="S10" s="48"/>
      <c r="T10" s="48"/>
      <c r="U10" s="155"/>
      <c r="V10" s="18"/>
      <c r="W10" s="81"/>
      <c r="X10" s="81"/>
      <c r="Y10" s="81"/>
    </row>
    <row r="11" spans="1:25" ht="9" customHeight="1">
      <c r="A11" s="154">
        <f t="shared" si="5"/>
        <v>7</v>
      </c>
      <c r="B11" s="48">
        <v>1092</v>
      </c>
      <c r="C11" s="49" t="s">
        <v>69</v>
      </c>
      <c r="D11" s="48" t="s">
        <v>58</v>
      </c>
      <c r="E11" s="48">
        <f t="shared" si="0"/>
        <v>1</v>
      </c>
      <c r="F11" s="48">
        <f t="shared" si="1"/>
        <v>4</v>
      </c>
      <c r="G11" s="48">
        <v>0</v>
      </c>
      <c r="H11" s="48">
        <v>0</v>
      </c>
      <c r="I11" s="48">
        <v>0</v>
      </c>
      <c r="J11" s="48">
        <v>0</v>
      </c>
      <c r="K11" s="48">
        <v>1</v>
      </c>
      <c r="L11" s="48">
        <v>0</v>
      </c>
      <c r="M11" s="48">
        <f t="shared" si="2"/>
        <v>1</v>
      </c>
      <c r="N11" s="135">
        <f t="shared" si="3"/>
        <v>1</v>
      </c>
      <c r="O11" s="48">
        <v>1</v>
      </c>
      <c r="P11" s="321">
        <f t="shared" si="4"/>
        <v>0.25</v>
      </c>
      <c r="Q11" s="48"/>
      <c r="R11" s="48">
        <v>134</v>
      </c>
      <c r="S11" s="48"/>
      <c r="T11" s="48"/>
      <c r="U11" s="155"/>
      <c r="V11" s="18"/>
      <c r="W11" s="81"/>
      <c r="X11" s="81"/>
      <c r="Y11" s="81"/>
    </row>
    <row r="12" spans="1:25" ht="9" customHeight="1">
      <c r="A12" s="154">
        <f t="shared" si="5"/>
        <v>8</v>
      </c>
      <c r="B12" s="48">
        <v>1243</v>
      </c>
      <c r="C12" s="49" t="s">
        <v>96</v>
      </c>
      <c r="D12" s="48" t="s">
        <v>110</v>
      </c>
      <c r="E12" s="48">
        <f t="shared" si="0"/>
        <v>9</v>
      </c>
      <c r="F12" s="48">
        <f t="shared" si="1"/>
        <v>33</v>
      </c>
      <c r="G12" s="48">
        <v>1</v>
      </c>
      <c r="H12" s="48">
        <v>0</v>
      </c>
      <c r="I12" s="48">
        <v>1</v>
      </c>
      <c r="J12" s="48">
        <v>1</v>
      </c>
      <c r="K12" s="48">
        <v>2</v>
      </c>
      <c r="L12" s="48">
        <v>4</v>
      </c>
      <c r="M12" s="48">
        <f t="shared" si="2"/>
        <v>16</v>
      </c>
      <c r="N12" s="135">
        <f t="shared" si="3"/>
        <v>1.7777777777777777</v>
      </c>
      <c r="O12" s="48">
        <v>7</v>
      </c>
      <c r="P12" s="321">
        <f t="shared" si="4"/>
        <v>0.21212121212121213</v>
      </c>
      <c r="Q12" s="48"/>
      <c r="R12" s="48">
        <v>140</v>
      </c>
      <c r="S12" s="48"/>
      <c r="T12" s="48"/>
      <c r="U12" s="155"/>
      <c r="V12" s="18"/>
      <c r="W12" s="81"/>
      <c r="X12" s="81"/>
      <c r="Y12" s="81"/>
    </row>
    <row r="13" spans="1:25" ht="9" customHeight="1">
      <c r="A13" s="295">
        <f t="shared" si="5"/>
        <v>9</v>
      </c>
      <c r="B13" s="296">
        <v>1183</v>
      </c>
      <c r="C13" s="332" t="s">
        <v>107</v>
      </c>
      <c r="D13" s="296" t="s">
        <v>109</v>
      </c>
      <c r="E13" s="296">
        <f t="shared" si="0"/>
        <v>12</v>
      </c>
      <c r="F13" s="296">
        <f t="shared" si="1"/>
        <v>43</v>
      </c>
      <c r="G13" s="296">
        <v>1</v>
      </c>
      <c r="H13" s="296">
        <v>0</v>
      </c>
      <c r="I13" s="296">
        <v>1</v>
      </c>
      <c r="J13" s="296">
        <v>2</v>
      </c>
      <c r="K13" s="296">
        <v>1</v>
      </c>
      <c r="L13" s="296">
        <v>7</v>
      </c>
      <c r="M13" s="296">
        <f t="shared" si="2"/>
        <v>17</v>
      </c>
      <c r="N13" s="297">
        <f t="shared" si="3"/>
        <v>1.4166666666666667</v>
      </c>
      <c r="O13" s="296">
        <v>6</v>
      </c>
      <c r="P13" s="322">
        <f t="shared" si="4"/>
        <v>0.13953488372093023</v>
      </c>
      <c r="Q13" s="296"/>
      <c r="R13" s="296">
        <v>140</v>
      </c>
      <c r="S13" s="296"/>
      <c r="T13" s="296"/>
      <c r="U13" s="298"/>
      <c r="V13" s="18"/>
      <c r="W13" s="81"/>
      <c r="X13" s="81"/>
      <c r="Y13" s="81"/>
    </row>
    <row r="14" spans="1:25" ht="9" customHeight="1">
      <c r="A14" s="154">
        <f t="shared" si="5"/>
        <v>10</v>
      </c>
      <c r="B14" s="48">
        <v>1445</v>
      </c>
      <c r="C14" s="52" t="s">
        <v>222</v>
      </c>
      <c r="D14" s="48" t="s">
        <v>17</v>
      </c>
      <c r="E14" s="48">
        <f t="shared" si="0"/>
        <v>8</v>
      </c>
      <c r="F14" s="48">
        <f t="shared" si="1"/>
        <v>24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8</v>
      </c>
      <c r="M14" s="48">
        <f t="shared" si="2"/>
        <v>0</v>
      </c>
      <c r="N14" s="135">
        <f t="shared" si="3"/>
        <v>0</v>
      </c>
      <c r="O14" s="48">
        <v>3</v>
      </c>
      <c r="P14" s="321">
        <f t="shared" si="4"/>
        <v>0.125</v>
      </c>
      <c r="Q14" s="48"/>
      <c r="R14" s="48">
        <v>121</v>
      </c>
      <c r="S14" s="48"/>
      <c r="T14" s="48"/>
      <c r="U14" s="155"/>
      <c r="V14" s="18"/>
      <c r="W14" s="81"/>
      <c r="X14" s="81"/>
      <c r="Y14" s="81"/>
    </row>
    <row r="15" spans="1:25" ht="9" customHeight="1">
      <c r="A15" s="154">
        <f t="shared" si="5"/>
        <v>11</v>
      </c>
      <c r="B15" s="48">
        <v>1182</v>
      </c>
      <c r="C15" s="49" t="s">
        <v>106</v>
      </c>
      <c r="D15" s="48" t="s">
        <v>109</v>
      </c>
      <c r="E15" s="48">
        <f t="shared" si="0"/>
        <v>8</v>
      </c>
      <c r="F15" s="48">
        <f t="shared" si="1"/>
        <v>35</v>
      </c>
      <c r="G15" s="48">
        <v>0</v>
      </c>
      <c r="H15" s="48">
        <v>0</v>
      </c>
      <c r="I15" s="48">
        <v>0</v>
      </c>
      <c r="J15" s="48">
        <v>4</v>
      </c>
      <c r="K15" s="48">
        <v>3</v>
      </c>
      <c r="L15" s="48">
        <v>1</v>
      </c>
      <c r="M15" s="48">
        <f t="shared" si="2"/>
        <v>11</v>
      </c>
      <c r="N15" s="135">
        <f t="shared" si="3"/>
        <v>1.375</v>
      </c>
      <c r="O15" s="48">
        <v>4</v>
      </c>
      <c r="P15" s="321">
        <f t="shared" si="4"/>
        <v>0.11428571428571428</v>
      </c>
      <c r="Q15" s="48"/>
      <c r="R15" s="48">
        <v>133</v>
      </c>
      <c r="S15" s="48"/>
      <c r="T15" s="48"/>
      <c r="U15" s="155"/>
      <c r="V15" s="18"/>
      <c r="W15" s="81"/>
      <c r="X15" s="81"/>
      <c r="Y15" s="81"/>
    </row>
    <row r="16" spans="1:25" ht="9" customHeight="1">
      <c r="A16" s="154">
        <f t="shared" si="5"/>
        <v>12</v>
      </c>
      <c r="B16" s="48">
        <v>1127</v>
      </c>
      <c r="C16" s="52" t="s">
        <v>55</v>
      </c>
      <c r="D16" s="48" t="s">
        <v>58</v>
      </c>
      <c r="E16" s="48">
        <f t="shared" si="0"/>
        <v>6</v>
      </c>
      <c r="F16" s="48">
        <f t="shared" si="1"/>
        <v>18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6</v>
      </c>
      <c r="M16" s="48">
        <f t="shared" si="2"/>
        <v>0</v>
      </c>
      <c r="N16" s="135">
        <f t="shared" si="3"/>
        <v>0</v>
      </c>
      <c r="O16" s="48">
        <v>2</v>
      </c>
      <c r="P16" s="321">
        <f t="shared" si="4"/>
        <v>0.1111111111111111</v>
      </c>
      <c r="Q16" s="48"/>
      <c r="R16" s="48">
        <v>118</v>
      </c>
      <c r="S16" s="48"/>
      <c r="T16" s="48"/>
      <c r="U16" s="155"/>
      <c r="V16" s="18"/>
      <c r="W16" s="81"/>
      <c r="X16" s="81"/>
      <c r="Y16" s="81"/>
    </row>
    <row r="17" spans="1:25" ht="9" customHeight="1">
      <c r="A17" s="533">
        <f t="shared" si="5"/>
        <v>13</v>
      </c>
      <c r="B17" s="511">
        <v>1435</v>
      </c>
      <c r="C17" s="515" t="s">
        <v>209</v>
      </c>
      <c r="D17" s="511" t="s">
        <v>207</v>
      </c>
      <c r="E17" s="511">
        <f t="shared" si="0"/>
        <v>1</v>
      </c>
      <c r="F17" s="511">
        <f t="shared" si="1"/>
        <v>4</v>
      </c>
      <c r="G17" s="511">
        <v>0</v>
      </c>
      <c r="H17" s="511">
        <v>0</v>
      </c>
      <c r="I17" s="511">
        <v>0</v>
      </c>
      <c r="J17" s="511">
        <v>0</v>
      </c>
      <c r="K17" s="511">
        <v>1</v>
      </c>
      <c r="L17" s="511">
        <v>0</v>
      </c>
      <c r="M17" s="511">
        <f t="shared" si="2"/>
        <v>1</v>
      </c>
      <c r="N17" s="513">
        <f t="shared" si="3"/>
        <v>1</v>
      </c>
      <c r="O17" s="511">
        <v>0</v>
      </c>
      <c r="P17" s="514">
        <f t="shared" si="4"/>
        <v>0</v>
      </c>
      <c r="Q17" s="511"/>
      <c r="R17" s="511"/>
      <c r="S17" s="511"/>
      <c r="T17" s="511"/>
      <c r="U17" s="534"/>
      <c r="V17" s="18"/>
      <c r="W17" s="81"/>
      <c r="X17" s="81"/>
      <c r="Y17" s="81"/>
    </row>
    <row r="18" spans="1:25" ht="9" customHeight="1">
      <c r="A18" s="533">
        <f t="shared" si="5"/>
        <v>14</v>
      </c>
      <c r="B18" s="511">
        <v>1441</v>
      </c>
      <c r="C18" s="515" t="s">
        <v>215</v>
      </c>
      <c r="D18" s="511" t="s">
        <v>207</v>
      </c>
      <c r="E18" s="511">
        <f t="shared" si="0"/>
        <v>1</v>
      </c>
      <c r="F18" s="511">
        <f t="shared" si="1"/>
        <v>3</v>
      </c>
      <c r="G18" s="511">
        <v>0</v>
      </c>
      <c r="H18" s="511">
        <v>0</v>
      </c>
      <c r="I18" s="511">
        <v>0</v>
      </c>
      <c r="J18" s="511">
        <v>0</v>
      </c>
      <c r="K18" s="511">
        <v>0</v>
      </c>
      <c r="L18" s="511">
        <v>1</v>
      </c>
      <c r="M18" s="511">
        <f t="shared" si="2"/>
        <v>0</v>
      </c>
      <c r="N18" s="513">
        <f t="shared" si="3"/>
        <v>0</v>
      </c>
      <c r="O18" s="511">
        <v>0</v>
      </c>
      <c r="P18" s="514">
        <f t="shared" si="4"/>
        <v>0</v>
      </c>
      <c r="Q18" s="511"/>
      <c r="R18" s="511"/>
      <c r="S18" s="511"/>
      <c r="T18" s="511"/>
      <c r="U18" s="534"/>
      <c r="V18" s="18"/>
      <c r="W18" s="81"/>
      <c r="X18" s="81"/>
      <c r="Y18" s="81"/>
    </row>
    <row r="19" spans="1:27" ht="9" customHeight="1">
      <c r="A19" s="154">
        <f t="shared" si="5"/>
        <v>15</v>
      </c>
      <c r="B19" s="48">
        <v>1302</v>
      </c>
      <c r="C19" s="52" t="s">
        <v>130</v>
      </c>
      <c r="D19" s="48" t="s">
        <v>28</v>
      </c>
      <c r="E19" s="48">
        <f t="shared" si="0"/>
        <v>1</v>
      </c>
      <c r="F19" s="48">
        <f t="shared" si="1"/>
        <v>3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1</v>
      </c>
      <c r="M19" s="48">
        <f t="shared" si="2"/>
        <v>0</v>
      </c>
      <c r="N19" s="135">
        <f t="shared" si="3"/>
        <v>0</v>
      </c>
      <c r="O19" s="48">
        <v>0</v>
      </c>
      <c r="P19" s="321">
        <f t="shared" si="4"/>
        <v>0</v>
      </c>
      <c r="Q19" s="48"/>
      <c r="R19" s="48"/>
      <c r="S19" s="48"/>
      <c r="T19" s="48"/>
      <c r="U19" s="155"/>
      <c r="V19" s="54"/>
      <c r="W19" s="18"/>
      <c r="X19" s="331"/>
      <c r="Y19" s="18"/>
      <c r="Z19" s="153"/>
      <c r="AA19" s="3"/>
    </row>
    <row r="20" spans="1:22" ht="9" customHeight="1">
      <c r="A20" s="154">
        <f t="shared" si="5"/>
        <v>16</v>
      </c>
      <c r="B20" s="48">
        <v>1187</v>
      </c>
      <c r="C20" s="52" t="s">
        <v>116</v>
      </c>
      <c r="D20" s="48" t="s">
        <v>109</v>
      </c>
      <c r="E20" s="48">
        <f t="shared" si="0"/>
        <v>0</v>
      </c>
      <c r="F20" s="48">
        <f t="shared" si="1"/>
        <v>0</v>
      </c>
      <c r="G20" s="48"/>
      <c r="H20" s="48"/>
      <c r="I20" s="48"/>
      <c r="J20" s="48"/>
      <c r="K20" s="48"/>
      <c r="L20" s="48"/>
      <c r="M20" s="48">
        <f t="shared" si="2"/>
        <v>0</v>
      </c>
      <c r="N20" s="135"/>
      <c r="O20" s="48"/>
      <c r="P20" s="321"/>
      <c r="Q20" s="48"/>
      <c r="R20" s="48"/>
      <c r="S20" s="48"/>
      <c r="T20" s="48"/>
      <c r="U20" s="155"/>
      <c r="V20" s="18"/>
    </row>
    <row r="21" spans="1:22" ht="9" customHeight="1">
      <c r="A21" s="154">
        <f t="shared" si="5"/>
        <v>17</v>
      </c>
      <c r="B21" s="48">
        <v>1399</v>
      </c>
      <c r="C21" s="52" t="s">
        <v>181</v>
      </c>
      <c r="D21" s="48" t="s">
        <v>171</v>
      </c>
      <c r="E21" s="48">
        <f t="shared" si="0"/>
        <v>0</v>
      </c>
      <c r="F21" s="48">
        <f t="shared" si="1"/>
        <v>0</v>
      </c>
      <c r="G21" s="48"/>
      <c r="H21" s="48"/>
      <c r="I21" s="48"/>
      <c r="J21" s="48"/>
      <c r="K21" s="48"/>
      <c r="L21" s="48"/>
      <c r="M21" s="48">
        <f t="shared" si="2"/>
        <v>0</v>
      </c>
      <c r="N21" s="135"/>
      <c r="O21" s="48"/>
      <c r="P21" s="321"/>
      <c r="Q21" s="48"/>
      <c r="R21" s="48"/>
      <c r="S21" s="48"/>
      <c r="T21" s="48"/>
      <c r="U21" s="155"/>
      <c r="V21" s="18"/>
    </row>
    <row r="22" spans="1:22" ht="9" customHeight="1">
      <c r="A22" s="154">
        <f t="shared" si="5"/>
        <v>18</v>
      </c>
      <c r="B22" s="86">
        <v>1404</v>
      </c>
      <c r="C22" s="90" t="s">
        <v>184</v>
      </c>
      <c r="D22" s="86" t="s">
        <v>150</v>
      </c>
      <c r="E22" s="48">
        <f t="shared" si="0"/>
        <v>0</v>
      </c>
      <c r="F22" s="48">
        <f t="shared" si="1"/>
        <v>0</v>
      </c>
      <c r="G22" s="48"/>
      <c r="H22" s="48"/>
      <c r="I22" s="48"/>
      <c r="J22" s="48"/>
      <c r="K22" s="48"/>
      <c r="L22" s="48"/>
      <c r="M22" s="48">
        <f t="shared" si="2"/>
        <v>0</v>
      </c>
      <c r="N22" s="135"/>
      <c r="O22" s="48"/>
      <c r="P22" s="321"/>
      <c r="Q22" s="48"/>
      <c r="R22" s="48"/>
      <c r="S22" s="48"/>
      <c r="T22" s="48"/>
      <c r="U22" s="155"/>
      <c r="V22" s="18"/>
    </row>
    <row r="23" spans="1:22" ht="9" customHeight="1">
      <c r="A23" s="154">
        <f t="shared" si="5"/>
        <v>19</v>
      </c>
      <c r="B23" s="48">
        <v>1407</v>
      </c>
      <c r="C23" s="52" t="s">
        <v>187</v>
      </c>
      <c r="D23" s="48" t="s">
        <v>172</v>
      </c>
      <c r="E23" s="48">
        <f t="shared" si="0"/>
        <v>0</v>
      </c>
      <c r="F23" s="48">
        <f t="shared" si="1"/>
        <v>0</v>
      </c>
      <c r="G23" s="48"/>
      <c r="H23" s="48"/>
      <c r="I23" s="48"/>
      <c r="J23" s="48"/>
      <c r="K23" s="48"/>
      <c r="L23" s="48"/>
      <c r="M23" s="48">
        <f t="shared" si="2"/>
        <v>0</v>
      </c>
      <c r="N23" s="135"/>
      <c r="O23" s="48"/>
      <c r="P23" s="321"/>
      <c r="Q23" s="48"/>
      <c r="R23" s="48"/>
      <c r="S23" s="48"/>
      <c r="T23" s="48"/>
      <c r="U23" s="155"/>
      <c r="V23" s="18"/>
    </row>
    <row r="24" spans="1:22" ht="9" customHeight="1" thickBot="1">
      <c r="A24" s="154">
        <f t="shared" si="5"/>
        <v>20</v>
      </c>
      <c r="B24" s="48"/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35"/>
      <c r="O24" s="48"/>
      <c r="P24" s="321"/>
      <c r="Q24" s="48"/>
      <c r="R24" s="48"/>
      <c r="S24" s="48"/>
      <c r="T24" s="48"/>
      <c r="U24" s="155"/>
      <c r="V24" s="18"/>
    </row>
    <row r="25" spans="1:22" ht="9" customHeight="1" hidden="1" thickBot="1">
      <c r="A25" s="154">
        <f t="shared" si="5"/>
        <v>21</v>
      </c>
      <c r="B25" s="48"/>
      <c r="C25" s="5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35"/>
      <c r="O25" s="48"/>
      <c r="P25" s="321"/>
      <c r="Q25" s="48"/>
      <c r="R25" s="48"/>
      <c r="S25" s="48"/>
      <c r="T25" s="48"/>
      <c r="U25" s="155"/>
      <c r="V25" s="18"/>
    </row>
    <row r="26" spans="1:22" ht="9" customHeight="1" hidden="1" thickBot="1">
      <c r="A26" s="154">
        <f t="shared" si="5"/>
        <v>22</v>
      </c>
      <c r="B26" s="48"/>
      <c r="C26" s="5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35"/>
      <c r="O26" s="48"/>
      <c r="P26" s="321"/>
      <c r="Q26" s="48"/>
      <c r="R26" s="48"/>
      <c r="S26" s="48"/>
      <c r="T26" s="48"/>
      <c r="U26" s="155"/>
      <c r="V26" s="18"/>
    </row>
    <row r="27" spans="1:22" ht="9" customHeight="1" hidden="1" thickBot="1">
      <c r="A27" s="154">
        <f t="shared" si="5"/>
        <v>23</v>
      </c>
      <c r="B27" s="48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35"/>
      <c r="O27" s="48"/>
      <c r="P27" s="321"/>
      <c r="Q27" s="48"/>
      <c r="R27" s="48"/>
      <c r="S27" s="48"/>
      <c r="T27" s="48"/>
      <c r="U27" s="155"/>
      <c r="V27" s="18"/>
    </row>
    <row r="28" spans="1:22" ht="9" customHeight="1" hidden="1" thickBot="1">
      <c r="A28" s="154">
        <f t="shared" si="5"/>
        <v>24</v>
      </c>
      <c r="B28" s="48"/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35"/>
      <c r="O28" s="48"/>
      <c r="P28" s="321"/>
      <c r="Q28" s="48"/>
      <c r="R28" s="48"/>
      <c r="S28" s="48"/>
      <c r="T28" s="48"/>
      <c r="U28" s="155"/>
      <c r="V28" s="18"/>
    </row>
    <row r="29" spans="1:22" ht="9" customHeight="1" hidden="1" thickBot="1">
      <c r="A29" s="154">
        <f t="shared" si="5"/>
        <v>25</v>
      </c>
      <c r="B29" s="48"/>
      <c r="C29" s="5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35"/>
      <c r="O29" s="48"/>
      <c r="P29" s="321"/>
      <c r="Q29" s="48"/>
      <c r="R29" s="48"/>
      <c r="S29" s="48"/>
      <c r="T29" s="48"/>
      <c r="U29" s="155"/>
      <c r="V29" s="18"/>
    </row>
    <row r="30" spans="1:22" ht="9" customHeight="1" hidden="1" thickBot="1">
      <c r="A30" s="154">
        <f t="shared" si="5"/>
        <v>26</v>
      </c>
      <c r="B30" s="48"/>
      <c r="C30" s="5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35"/>
      <c r="O30" s="48"/>
      <c r="P30" s="321"/>
      <c r="Q30" s="48"/>
      <c r="R30" s="48"/>
      <c r="S30" s="48"/>
      <c r="T30" s="48"/>
      <c r="U30" s="155"/>
      <c r="V30" s="18"/>
    </row>
    <row r="31" spans="1:22" ht="9" customHeight="1" hidden="1" thickBot="1">
      <c r="A31" s="154">
        <f t="shared" si="5"/>
        <v>27</v>
      </c>
      <c r="B31" s="48"/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35"/>
      <c r="O31" s="48"/>
      <c r="P31" s="321"/>
      <c r="Q31" s="48"/>
      <c r="R31" s="48"/>
      <c r="S31" s="48"/>
      <c r="T31" s="48"/>
      <c r="U31" s="155"/>
      <c r="V31" s="18"/>
    </row>
    <row r="32" spans="1:22" ht="9" customHeight="1" hidden="1" thickBot="1">
      <c r="A32" s="154">
        <f t="shared" si="5"/>
        <v>28</v>
      </c>
      <c r="B32" s="48"/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35"/>
      <c r="O32" s="48"/>
      <c r="P32" s="321"/>
      <c r="Q32" s="48"/>
      <c r="R32" s="48"/>
      <c r="S32" s="48"/>
      <c r="T32" s="48"/>
      <c r="U32" s="155"/>
      <c r="V32" s="18"/>
    </row>
    <row r="33" spans="1:22" ht="9" customHeight="1" hidden="1" thickBot="1">
      <c r="A33" s="154">
        <f t="shared" si="5"/>
        <v>29</v>
      </c>
      <c r="B33" s="48"/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35"/>
      <c r="O33" s="48"/>
      <c r="P33" s="321"/>
      <c r="Q33" s="48"/>
      <c r="R33" s="48"/>
      <c r="S33" s="48"/>
      <c r="T33" s="48"/>
      <c r="U33" s="155"/>
      <c r="V33" s="18"/>
    </row>
    <row r="34" spans="1:22" ht="9" customHeight="1" hidden="1" thickBot="1">
      <c r="A34" s="154">
        <f t="shared" si="5"/>
        <v>30</v>
      </c>
      <c r="B34" s="48"/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35"/>
      <c r="O34" s="48"/>
      <c r="P34" s="321"/>
      <c r="Q34" s="48"/>
      <c r="R34" s="48"/>
      <c r="S34" s="48"/>
      <c r="T34" s="48"/>
      <c r="U34" s="155"/>
      <c r="V34" s="18"/>
    </row>
    <row r="35" spans="1:22" ht="9" customHeight="1" hidden="1" thickBot="1">
      <c r="A35" s="154">
        <f t="shared" si="5"/>
        <v>31</v>
      </c>
      <c r="B35" s="48"/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35"/>
      <c r="O35" s="48"/>
      <c r="P35" s="321"/>
      <c r="Q35" s="48"/>
      <c r="R35" s="48"/>
      <c r="S35" s="48"/>
      <c r="T35" s="48"/>
      <c r="U35" s="155"/>
      <c r="V35" s="18"/>
    </row>
    <row r="36" spans="1:22" ht="9" customHeight="1" hidden="1" thickBot="1">
      <c r="A36" s="154">
        <f t="shared" si="5"/>
        <v>32</v>
      </c>
      <c r="B36" s="48"/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35"/>
      <c r="O36" s="48"/>
      <c r="P36" s="321"/>
      <c r="Q36" s="48"/>
      <c r="R36" s="48"/>
      <c r="S36" s="48"/>
      <c r="T36" s="48"/>
      <c r="U36" s="155"/>
      <c r="V36" s="18"/>
    </row>
    <row r="37" spans="1:22" ht="9" customHeight="1" hidden="1" thickBot="1">
      <c r="A37" s="154">
        <f t="shared" si="5"/>
        <v>33</v>
      </c>
      <c r="B37" s="48"/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35"/>
      <c r="O37" s="48"/>
      <c r="P37" s="321"/>
      <c r="Q37" s="48"/>
      <c r="R37" s="48"/>
      <c r="S37" s="48"/>
      <c r="T37" s="48"/>
      <c r="U37" s="155"/>
      <c r="V37" s="18"/>
    </row>
    <row r="38" spans="1:22" ht="9" customHeight="1" hidden="1" thickBot="1">
      <c r="A38" s="154">
        <f t="shared" si="5"/>
        <v>34</v>
      </c>
      <c r="B38" s="48"/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135"/>
      <c r="O38" s="48"/>
      <c r="P38" s="321"/>
      <c r="Q38" s="48"/>
      <c r="R38" s="48"/>
      <c r="S38" s="48"/>
      <c r="T38" s="48"/>
      <c r="U38" s="155"/>
      <c r="V38" s="18"/>
    </row>
    <row r="39" spans="1:22" ht="9" customHeight="1" hidden="1" thickBot="1">
      <c r="A39" s="154">
        <f t="shared" si="5"/>
        <v>35</v>
      </c>
      <c r="B39" s="48"/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135"/>
      <c r="O39" s="48"/>
      <c r="P39" s="321"/>
      <c r="Q39" s="48"/>
      <c r="R39" s="48"/>
      <c r="S39" s="48"/>
      <c r="T39" s="48"/>
      <c r="U39" s="155"/>
      <c r="V39" s="18"/>
    </row>
    <row r="40" spans="1:22" ht="9" customHeight="1" hidden="1" thickBot="1">
      <c r="A40" s="154">
        <f t="shared" si="5"/>
        <v>36</v>
      </c>
      <c r="B40" s="48"/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35"/>
      <c r="O40" s="48"/>
      <c r="P40" s="321"/>
      <c r="Q40" s="48"/>
      <c r="R40" s="48"/>
      <c r="S40" s="48"/>
      <c r="T40" s="48"/>
      <c r="U40" s="155"/>
      <c r="V40" s="18"/>
    </row>
    <row r="41" spans="1:22" ht="9" customHeight="1" hidden="1" thickBot="1">
      <c r="A41" s="154">
        <f t="shared" si="5"/>
        <v>37</v>
      </c>
      <c r="B41" s="48"/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35"/>
      <c r="O41" s="48"/>
      <c r="P41" s="321"/>
      <c r="Q41" s="48"/>
      <c r="R41" s="48"/>
      <c r="S41" s="48"/>
      <c r="T41" s="48"/>
      <c r="U41" s="155"/>
      <c r="V41" s="18"/>
    </row>
    <row r="42" spans="1:22" ht="9" customHeight="1" hidden="1" thickBot="1">
      <c r="A42" s="154">
        <f t="shared" si="5"/>
        <v>38</v>
      </c>
      <c r="B42" s="48"/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35"/>
      <c r="O42" s="48"/>
      <c r="P42" s="321"/>
      <c r="Q42" s="48"/>
      <c r="R42" s="48"/>
      <c r="S42" s="48"/>
      <c r="T42" s="48"/>
      <c r="U42" s="155"/>
      <c r="V42" s="18"/>
    </row>
    <row r="43" spans="1:22" ht="9" customHeight="1" hidden="1" thickBot="1">
      <c r="A43" s="156">
        <f t="shared" si="5"/>
        <v>39</v>
      </c>
      <c r="B43" s="114"/>
      <c r="C43" s="15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37"/>
      <c r="O43" s="114"/>
      <c r="P43" s="323"/>
      <c r="Q43" s="114"/>
      <c r="R43" s="114"/>
      <c r="S43" s="114"/>
      <c r="T43" s="114"/>
      <c r="U43" s="158"/>
      <c r="V43" s="18"/>
    </row>
    <row r="44" spans="1:22" ht="9" customHeight="1">
      <c r="A44" s="148"/>
      <c r="B44" s="149"/>
      <c r="C44" s="15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51"/>
      <c r="O44" s="149"/>
      <c r="P44" s="324"/>
      <c r="Q44" s="149"/>
      <c r="R44" s="149"/>
      <c r="S44" s="149"/>
      <c r="T44" s="149"/>
      <c r="U44" s="149"/>
      <c r="V44" s="18"/>
    </row>
    <row r="45" spans="1:22" ht="9" customHeight="1">
      <c r="A45" s="152"/>
      <c r="B45" s="18"/>
      <c r="C45" s="1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53"/>
      <c r="O45" s="18"/>
      <c r="P45" s="153"/>
      <c r="Q45" s="18"/>
      <c r="R45" s="18"/>
      <c r="S45" s="18"/>
      <c r="T45" s="18"/>
      <c r="U45" s="18"/>
      <c r="V45" s="18"/>
    </row>
    <row r="46" spans="1:22" ht="9" customHeight="1">
      <c r="A46" s="152"/>
      <c r="B46" s="18"/>
      <c r="C46" s="4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53"/>
      <c r="O46" s="18"/>
      <c r="P46" s="153"/>
      <c r="Q46" s="18"/>
      <c r="R46" s="18"/>
      <c r="S46" s="18"/>
      <c r="T46" s="18"/>
      <c r="U46" s="18"/>
      <c r="V46" s="18"/>
    </row>
    <row r="47" spans="1:22" ht="9" customHeight="1">
      <c r="A47" s="152"/>
      <c r="B47" s="18"/>
      <c r="C47" s="4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53"/>
      <c r="O47" s="18"/>
      <c r="P47" s="153"/>
      <c r="Q47" s="18"/>
      <c r="R47" s="18"/>
      <c r="S47" s="18"/>
      <c r="T47" s="18"/>
      <c r="U47" s="18"/>
      <c r="V47" s="18"/>
    </row>
    <row r="48" spans="1:22" ht="9" customHeight="1">
      <c r="A48" s="152"/>
      <c r="B48" s="18"/>
      <c r="C48" s="13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3"/>
      <c r="O48" s="18"/>
      <c r="P48" s="153"/>
      <c r="Q48" s="18"/>
      <c r="R48" s="18"/>
      <c r="S48" s="18"/>
      <c r="T48" s="18"/>
      <c r="U48" s="18"/>
      <c r="V48" s="18"/>
    </row>
    <row r="49" spans="1:22" ht="9" customHeight="1">
      <c r="A49" s="152"/>
      <c r="B49" s="18"/>
      <c r="C49" s="4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3"/>
      <c r="O49" s="18"/>
      <c r="P49" s="153"/>
      <c r="Q49" s="18"/>
      <c r="R49" s="18"/>
      <c r="S49" s="18"/>
      <c r="T49" s="18"/>
      <c r="U49" s="18"/>
      <c r="V49" s="18"/>
    </row>
    <row r="50" spans="1:22" ht="9" customHeight="1">
      <c r="A50" s="152"/>
      <c r="B50" s="18"/>
      <c r="C50" s="4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53"/>
      <c r="O50" s="18"/>
      <c r="P50" s="153"/>
      <c r="Q50" s="18"/>
      <c r="R50" s="18"/>
      <c r="S50" s="18"/>
      <c r="T50" s="18"/>
      <c r="U50" s="18"/>
      <c r="V50" s="18"/>
    </row>
    <row r="51" spans="1:22" ht="9" customHeight="1">
      <c r="A51" s="152"/>
      <c r="B51" s="18"/>
      <c r="C51" s="4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53"/>
      <c r="O51" s="18"/>
      <c r="P51" s="153"/>
      <c r="Q51" s="18"/>
      <c r="R51" s="18"/>
      <c r="S51" s="18"/>
      <c r="T51" s="18"/>
      <c r="U51" s="18"/>
      <c r="V51" s="18"/>
    </row>
    <row r="52" spans="1:22" ht="9" customHeight="1">
      <c r="A52" s="152"/>
      <c r="B52" s="18"/>
      <c r="C52" s="1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53"/>
      <c r="O52" s="18"/>
      <c r="P52" s="153"/>
      <c r="Q52" s="18"/>
      <c r="R52" s="18"/>
      <c r="S52" s="18"/>
      <c r="T52" s="18"/>
      <c r="U52" s="18"/>
      <c r="V52" s="18"/>
    </row>
    <row r="53" spans="1:22" ht="9" customHeight="1">
      <c r="A53" s="152"/>
      <c r="B53" s="18"/>
      <c r="C53" s="1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53"/>
      <c r="O53" s="18"/>
      <c r="P53" s="153"/>
      <c r="Q53" s="18"/>
      <c r="R53" s="18"/>
      <c r="S53" s="18"/>
      <c r="T53" s="18"/>
      <c r="U53" s="18"/>
      <c r="V53" s="18"/>
    </row>
    <row r="54" spans="1:22" ht="9" customHeight="1">
      <c r="A54" s="152"/>
      <c r="B54" s="18"/>
      <c r="C54" s="13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53"/>
      <c r="O54" s="18"/>
      <c r="P54" s="153"/>
      <c r="Q54" s="18"/>
      <c r="R54" s="18"/>
      <c r="S54" s="18"/>
      <c r="T54" s="18"/>
      <c r="U54" s="18"/>
      <c r="V54" s="18"/>
    </row>
    <row r="55" spans="1:22" ht="9" customHeight="1">
      <c r="A55" s="152"/>
      <c r="B55" s="18"/>
      <c r="C55" s="13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53"/>
      <c r="O55" s="18"/>
      <c r="P55" s="153"/>
      <c r="Q55" s="18"/>
      <c r="R55" s="18"/>
      <c r="S55" s="18"/>
      <c r="T55" s="18"/>
      <c r="U55" s="18"/>
      <c r="V55" s="18"/>
    </row>
    <row r="56" spans="1:22" ht="9" customHeight="1">
      <c r="A56" s="152"/>
      <c r="B56" s="18"/>
      <c r="C56" s="13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53"/>
      <c r="O56" s="18"/>
      <c r="P56" s="153"/>
      <c r="Q56" s="18"/>
      <c r="R56" s="18"/>
      <c r="S56" s="18"/>
      <c r="T56" s="18"/>
      <c r="U56" s="18"/>
      <c r="V56" s="18"/>
    </row>
    <row r="57" spans="1:22" ht="9" customHeight="1">
      <c r="A57" s="152"/>
      <c r="B57" s="18"/>
      <c r="C57" s="13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53"/>
      <c r="O57" s="18"/>
      <c r="P57" s="153"/>
      <c r="Q57" s="18"/>
      <c r="R57" s="18"/>
      <c r="S57" s="18"/>
      <c r="T57" s="18"/>
      <c r="U57" s="18"/>
      <c r="V57" s="18"/>
    </row>
    <row r="58" spans="1:22" ht="9" customHeight="1">
      <c r="A58" s="152"/>
      <c r="B58" s="18"/>
      <c r="C58" s="13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3"/>
      <c r="O58" s="18"/>
      <c r="P58" s="153"/>
      <c r="Q58" s="18"/>
      <c r="R58" s="18"/>
      <c r="S58" s="18"/>
      <c r="T58" s="18"/>
      <c r="U58" s="18"/>
      <c r="V58" s="18"/>
    </row>
    <row r="59" spans="1:22" ht="9" customHeight="1">
      <c r="A59" s="152"/>
      <c r="B59" s="18"/>
      <c r="C59" s="45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53"/>
      <c r="O59" s="18"/>
      <c r="P59" s="153"/>
      <c r="Q59" s="18"/>
      <c r="R59" s="18"/>
      <c r="S59" s="18"/>
      <c r="T59" s="18"/>
      <c r="U59" s="18"/>
      <c r="V59" s="18"/>
    </row>
    <row r="60" spans="1:22" ht="9" customHeight="1">
      <c r="A60" s="152"/>
      <c r="B60" s="18"/>
      <c r="C60" s="4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53"/>
      <c r="O60" s="18"/>
      <c r="P60" s="153"/>
      <c r="Q60" s="18"/>
      <c r="R60" s="18"/>
      <c r="S60" s="18"/>
      <c r="T60" s="18"/>
      <c r="U60" s="18"/>
      <c r="V60" s="18"/>
    </row>
    <row r="61" spans="1:22" ht="9" customHeight="1">
      <c r="A61" s="152"/>
      <c r="B61" s="18"/>
      <c r="C61" s="1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53"/>
      <c r="O61" s="18"/>
      <c r="P61" s="153"/>
      <c r="Q61" s="18"/>
      <c r="R61" s="18"/>
      <c r="S61" s="18"/>
      <c r="T61" s="18"/>
      <c r="U61" s="18"/>
      <c r="V61" s="18"/>
    </row>
    <row r="62" spans="1:22" ht="9" customHeight="1">
      <c r="A62" s="152"/>
      <c r="B62" s="18"/>
      <c r="C62" s="1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53"/>
      <c r="O62" s="18"/>
      <c r="P62" s="153"/>
      <c r="Q62" s="18"/>
      <c r="R62" s="18"/>
      <c r="S62" s="18"/>
      <c r="T62" s="18"/>
      <c r="U62" s="18"/>
      <c r="V62" s="18"/>
    </row>
    <row r="63" spans="1:22" ht="9" customHeight="1">
      <c r="A63" s="152"/>
      <c r="B63" s="18"/>
      <c r="C63" s="13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53"/>
      <c r="O63" s="18"/>
      <c r="P63" s="153"/>
      <c r="Q63" s="18"/>
      <c r="R63" s="18"/>
      <c r="S63" s="18"/>
      <c r="T63" s="18"/>
      <c r="U63" s="18"/>
      <c r="V63" s="18"/>
    </row>
    <row r="64" spans="1:22" ht="9" customHeight="1">
      <c r="A64" s="152"/>
      <c r="B64" s="18"/>
      <c r="C64" s="13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3"/>
      <c r="Q64" s="18"/>
      <c r="R64" s="18"/>
      <c r="S64" s="18"/>
      <c r="T64" s="18"/>
      <c r="U64" s="18"/>
      <c r="V64" s="18"/>
    </row>
    <row r="65" spans="1:22" ht="9" customHeight="1">
      <c r="A65" s="152"/>
      <c r="B65" s="18"/>
      <c r="C65" s="4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53"/>
      <c r="O65" s="18"/>
      <c r="P65" s="153"/>
      <c r="Q65" s="18"/>
      <c r="R65" s="18"/>
      <c r="S65" s="18"/>
      <c r="T65" s="18"/>
      <c r="U65" s="18"/>
      <c r="V65" s="18"/>
    </row>
    <row r="66" spans="1:22" ht="9" customHeight="1">
      <c r="A66" s="152"/>
      <c r="B66" s="18"/>
      <c r="C66" s="131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53"/>
      <c r="O66" s="18"/>
      <c r="P66" s="153"/>
      <c r="Q66" s="18"/>
      <c r="R66" s="18"/>
      <c r="S66" s="18"/>
      <c r="T66" s="18"/>
      <c r="U66" s="18"/>
      <c r="V66" s="18"/>
    </row>
    <row r="67" spans="1:22" ht="9" customHeight="1">
      <c r="A67" s="152"/>
      <c r="B67" s="18"/>
      <c r="C67" s="4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53"/>
      <c r="O67" s="18"/>
      <c r="P67" s="153"/>
      <c r="Q67" s="18"/>
      <c r="R67" s="18"/>
      <c r="S67" s="18"/>
      <c r="T67" s="18"/>
      <c r="U67" s="18"/>
      <c r="V67" s="18"/>
    </row>
    <row r="68" spans="1:22" ht="9" customHeight="1">
      <c r="A68" s="152"/>
      <c r="B68" s="18"/>
      <c r="C68" s="4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53"/>
      <c r="Q68" s="18"/>
      <c r="R68" s="18"/>
      <c r="S68" s="18"/>
      <c r="T68" s="18"/>
      <c r="U68" s="18"/>
      <c r="V68" s="18"/>
    </row>
    <row r="69" spans="1:22" ht="9" customHeight="1">
      <c r="A69" s="152"/>
      <c r="B69" s="18"/>
      <c r="C69" s="1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53"/>
      <c r="Q69" s="18"/>
      <c r="R69" s="18"/>
      <c r="S69" s="18"/>
      <c r="T69" s="18"/>
      <c r="U69" s="18"/>
      <c r="V69" s="18"/>
    </row>
    <row r="70" spans="1:22" ht="9" customHeight="1">
      <c r="A70" s="152"/>
      <c r="B70" s="18"/>
      <c r="C70" s="13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53"/>
      <c r="O70" s="18"/>
      <c r="P70" s="153"/>
      <c r="Q70" s="18"/>
      <c r="R70" s="18"/>
      <c r="S70" s="18"/>
      <c r="T70" s="18"/>
      <c r="U70" s="18"/>
      <c r="V70" s="18"/>
    </row>
    <row r="71" spans="1:22" ht="9" customHeight="1">
      <c r="A71" s="152"/>
      <c r="B71" s="18"/>
      <c r="C71" s="13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53"/>
      <c r="O71" s="18"/>
      <c r="P71" s="153"/>
      <c r="Q71" s="18"/>
      <c r="R71" s="18"/>
      <c r="S71" s="18"/>
      <c r="T71" s="18"/>
      <c r="U71" s="18"/>
      <c r="V71" s="18"/>
    </row>
    <row r="72" spans="1:22" ht="9" customHeight="1">
      <c r="A72" s="152"/>
      <c r="B72" s="18"/>
      <c r="C72" s="13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53"/>
      <c r="O72" s="18"/>
      <c r="P72" s="153"/>
      <c r="Q72" s="18"/>
      <c r="R72" s="18"/>
      <c r="S72" s="18"/>
      <c r="T72" s="18"/>
      <c r="U72" s="18"/>
      <c r="V72" s="18"/>
    </row>
    <row r="73" spans="1:22" ht="9" customHeight="1">
      <c r="A73" s="152"/>
      <c r="B73" s="18"/>
      <c r="C73" s="13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53"/>
      <c r="O73" s="18"/>
      <c r="P73" s="153"/>
      <c r="Q73" s="18"/>
      <c r="R73" s="18"/>
      <c r="S73" s="18"/>
      <c r="T73" s="18"/>
      <c r="U73" s="18"/>
      <c r="V73" s="18"/>
    </row>
    <row r="74" spans="1:22" ht="9" customHeight="1">
      <c r="A74" s="152"/>
      <c r="B74" s="18"/>
      <c r="C74" s="13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53"/>
      <c r="O74" s="18"/>
      <c r="P74" s="153"/>
      <c r="Q74" s="18"/>
      <c r="R74" s="18"/>
      <c r="S74" s="18"/>
      <c r="T74" s="18"/>
      <c r="U74" s="18"/>
      <c r="V74" s="18"/>
    </row>
    <row r="75" spans="1:22" ht="9" customHeight="1">
      <c r="A75" s="152"/>
      <c r="B75" s="18"/>
      <c r="C75" s="1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53"/>
      <c r="O75" s="18"/>
      <c r="P75" s="153"/>
      <c r="Q75" s="18"/>
      <c r="R75" s="18"/>
      <c r="S75" s="18"/>
      <c r="T75" s="18"/>
      <c r="U75" s="18"/>
      <c r="V75" s="18"/>
    </row>
    <row r="76" spans="1:22" ht="9" customHeight="1">
      <c r="A76" s="152"/>
      <c r="B76" s="18"/>
      <c r="C76" s="4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53"/>
      <c r="O76" s="18"/>
      <c r="P76" s="153"/>
      <c r="Q76" s="18"/>
      <c r="R76" s="18"/>
      <c r="S76" s="18"/>
      <c r="T76" s="18"/>
      <c r="U76" s="18"/>
      <c r="V76" s="18"/>
    </row>
    <row r="77" spans="1:22" ht="9" customHeight="1">
      <c r="A77" s="152"/>
      <c r="B77" s="18"/>
      <c r="C77" s="4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53"/>
      <c r="Q77" s="18"/>
      <c r="R77" s="18"/>
      <c r="S77" s="18"/>
      <c r="T77" s="18"/>
      <c r="U77" s="18"/>
      <c r="V77" s="18"/>
    </row>
    <row r="78" spans="1:22" ht="9" customHeight="1">
      <c r="A78" s="152"/>
      <c r="B78" s="18"/>
      <c r="C78" s="1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53"/>
      <c r="O78" s="18"/>
      <c r="P78" s="153"/>
      <c r="Q78" s="18"/>
      <c r="R78" s="18"/>
      <c r="S78" s="18"/>
      <c r="T78" s="18"/>
      <c r="U78" s="18"/>
      <c r="V78" s="18"/>
    </row>
    <row r="79" spans="1:22" ht="9" customHeight="1">
      <c r="A79" s="152"/>
      <c r="B79" s="18"/>
      <c r="C79" s="1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53"/>
      <c r="Q79" s="18"/>
      <c r="R79" s="18"/>
      <c r="S79" s="18"/>
      <c r="T79" s="18"/>
      <c r="U79" s="18"/>
      <c r="V79" s="18"/>
    </row>
    <row r="80" spans="1:22" ht="9" customHeight="1">
      <c r="A80" s="152"/>
      <c r="B80" s="18"/>
      <c r="C80" s="1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53"/>
      <c r="O80" s="18"/>
      <c r="P80" s="153"/>
      <c r="Q80" s="18"/>
      <c r="R80" s="18"/>
      <c r="S80" s="18"/>
      <c r="T80" s="18"/>
      <c r="U80" s="18"/>
      <c r="V80" s="18"/>
    </row>
    <row r="81" spans="1:22" ht="9" customHeight="1">
      <c r="A81" s="152"/>
      <c r="B81" s="18"/>
      <c r="C81" s="1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53"/>
      <c r="Q81" s="18"/>
      <c r="R81" s="18"/>
      <c r="S81" s="18"/>
      <c r="T81" s="18"/>
      <c r="U81" s="18"/>
      <c r="V81" s="18"/>
    </row>
    <row r="82" spans="1:22" ht="9" customHeight="1">
      <c r="A82" s="152"/>
      <c r="B82" s="18"/>
      <c r="C82" s="4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53"/>
      <c r="O82" s="18"/>
      <c r="P82" s="153"/>
      <c r="Q82" s="18"/>
      <c r="R82" s="18"/>
      <c r="S82" s="18"/>
      <c r="T82" s="18"/>
      <c r="U82" s="18"/>
      <c r="V82" s="18"/>
    </row>
    <row r="83" spans="1:22" ht="9" customHeight="1">
      <c r="A83" s="152"/>
      <c r="B83" s="18"/>
      <c r="C83" s="45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53"/>
      <c r="O83" s="18"/>
      <c r="P83" s="153"/>
      <c r="Q83" s="18"/>
      <c r="R83" s="18"/>
      <c r="S83" s="18"/>
      <c r="T83" s="18"/>
      <c r="U83" s="18"/>
      <c r="V83" s="18"/>
    </row>
    <row r="84" spans="1:22" ht="9" customHeight="1">
      <c r="A84" s="152"/>
      <c r="B84" s="18"/>
      <c r="C84" s="1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53"/>
      <c r="O84" s="18"/>
      <c r="P84" s="153"/>
      <c r="Q84" s="18"/>
      <c r="R84" s="18"/>
      <c r="S84" s="18"/>
      <c r="T84" s="18"/>
      <c r="U84" s="18"/>
      <c r="V84" s="18"/>
    </row>
    <row r="85" spans="1:22" ht="9" customHeight="1">
      <c r="A85" s="152"/>
      <c r="B85" s="18"/>
      <c r="C85" s="1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53"/>
      <c r="O85" s="18"/>
      <c r="P85" s="153"/>
      <c r="Q85" s="18"/>
      <c r="R85" s="18"/>
      <c r="S85" s="18"/>
      <c r="T85" s="18"/>
      <c r="U85" s="18"/>
      <c r="V85" s="18"/>
    </row>
    <row r="86" spans="1:22" ht="9" customHeight="1">
      <c r="A86" s="152"/>
      <c r="B86" s="18"/>
      <c r="C86" s="45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53"/>
      <c r="O86" s="18"/>
      <c r="P86" s="153"/>
      <c r="Q86" s="18"/>
      <c r="R86" s="18"/>
      <c r="S86" s="18"/>
      <c r="T86" s="18"/>
      <c r="U86" s="18"/>
      <c r="V86" s="18"/>
    </row>
    <row r="87" spans="1:22" ht="9" customHeight="1">
      <c r="A87" s="152"/>
      <c r="B87" s="18"/>
      <c r="C87" s="1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53"/>
      <c r="O87" s="18"/>
      <c r="P87" s="153"/>
      <c r="Q87" s="18"/>
      <c r="R87" s="18"/>
      <c r="S87" s="18"/>
      <c r="T87" s="18"/>
      <c r="U87" s="18"/>
      <c r="V87" s="18"/>
    </row>
    <row r="88" spans="1:22" ht="9" customHeight="1">
      <c r="A88" s="152"/>
      <c r="B88" s="18"/>
      <c r="C88" s="1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53"/>
      <c r="O88" s="18"/>
      <c r="P88" s="153"/>
      <c r="Q88" s="18"/>
      <c r="R88" s="18"/>
      <c r="S88" s="18"/>
      <c r="T88" s="18"/>
      <c r="U88" s="18"/>
      <c r="V88" s="18"/>
    </row>
    <row r="89" spans="1:22" ht="9" customHeight="1">
      <c r="A89" s="152"/>
      <c r="B89" s="18"/>
      <c r="C89" s="1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53"/>
      <c r="O89" s="18"/>
      <c r="P89" s="153"/>
      <c r="Q89" s="18"/>
      <c r="R89" s="18"/>
      <c r="S89" s="18"/>
      <c r="T89" s="18"/>
      <c r="U89" s="18"/>
      <c r="V89" s="18"/>
    </row>
    <row r="90" spans="1:22" ht="9" customHeight="1">
      <c r="A90" s="152"/>
      <c r="B90" s="18"/>
      <c r="C90" s="1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53"/>
      <c r="O90" s="18"/>
      <c r="P90" s="153"/>
      <c r="Q90" s="18"/>
      <c r="R90" s="18"/>
      <c r="S90" s="18"/>
      <c r="T90" s="18"/>
      <c r="U90" s="18"/>
      <c r="V90" s="18"/>
    </row>
    <row r="91" spans="1:22" ht="9" customHeight="1">
      <c r="A91" s="152"/>
      <c r="B91" s="18"/>
      <c r="C91" s="1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53"/>
      <c r="O91" s="18"/>
      <c r="P91" s="153"/>
      <c r="Q91" s="18"/>
      <c r="R91" s="18"/>
      <c r="S91" s="18"/>
      <c r="T91" s="18"/>
      <c r="U91" s="18"/>
      <c r="V91" s="18"/>
    </row>
    <row r="92" spans="1:22" ht="9" customHeight="1">
      <c r="A92" s="152"/>
      <c r="B92" s="18"/>
      <c r="C92" s="1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53"/>
      <c r="O92" s="18"/>
      <c r="P92" s="153"/>
      <c r="Q92" s="18"/>
      <c r="R92" s="18"/>
      <c r="S92" s="18"/>
      <c r="T92" s="18"/>
      <c r="U92" s="18"/>
      <c r="V92" s="18"/>
    </row>
    <row r="93" spans="1:22" ht="9" customHeight="1">
      <c r="A93" s="152"/>
      <c r="B93" s="18"/>
      <c r="C93" s="45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53"/>
      <c r="O93" s="18"/>
      <c r="P93" s="153"/>
      <c r="Q93" s="18"/>
      <c r="R93" s="18"/>
      <c r="S93" s="18"/>
      <c r="T93" s="18"/>
      <c r="U93" s="18"/>
      <c r="V93" s="18"/>
    </row>
    <row r="94" spans="1:22" ht="9" customHeight="1">
      <c r="A94" s="152"/>
      <c r="B94" s="18"/>
      <c r="C94" s="1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53"/>
      <c r="O94" s="18"/>
      <c r="P94" s="153"/>
      <c r="Q94" s="18"/>
      <c r="R94" s="18"/>
      <c r="S94" s="18"/>
      <c r="T94" s="18"/>
      <c r="U94" s="18"/>
      <c r="V94" s="18"/>
    </row>
    <row r="95" spans="1:22" ht="9" customHeight="1">
      <c r="A95" s="152"/>
      <c r="B95" s="18"/>
      <c r="C95" s="1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53"/>
      <c r="Q95" s="18"/>
      <c r="R95" s="18"/>
      <c r="S95" s="18"/>
      <c r="T95" s="18"/>
      <c r="U95" s="18"/>
      <c r="V95" s="18"/>
    </row>
    <row r="96" spans="1:22" ht="9" customHeight="1">
      <c r="A96" s="152"/>
      <c r="B96" s="18"/>
      <c r="C96" s="1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53"/>
      <c r="O96" s="18"/>
      <c r="P96" s="153"/>
      <c r="Q96" s="18"/>
      <c r="R96" s="18"/>
      <c r="S96" s="18"/>
      <c r="T96" s="18"/>
      <c r="U96" s="18"/>
      <c r="V96" s="18"/>
    </row>
    <row r="97" spans="1:22" ht="9" customHeight="1">
      <c r="A97" s="152"/>
      <c r="B97" s="18"/>
      <c r="C97" s="1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3"/>
      <c r="O97" s="18"/>
      <c r="P97" s="153"/>
      <c r="Q97" s="18"/>
      <c r="R97" s="18"/>
      <c r="S97" s="18"/>
      <c r="T97" s="18"/>
      <c r="U97" s="18"/>
      <c r="V97" s="18"/>
    </row>
    <row r="98" spans="1:22" ht="9" customHeight="1">
      <c r="A98" s="152"/>
      <c r="B98" s="18"/>
      <c r="C98" s="1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53"/>
      <c r="O98" s="18"/>
      <c r="P98" s="153"/>
      <c r="Q98" s="18"/>
      <c r="R98" s="18"/>
      <c r="S98" s="18"/>
      <c r="T98" s="18"/>
      <c r="U98" s="18"/>
      <c r="V98" s="18"/>
    </row>
    <row r="99" spans="1:22" ht="9" customHeight="1">
      <c r="A99" s="152"/>
      <c r="B99" s="18"/>
      <c r="C99" s="1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53"/>
      <c r="O99" s="18"/>
      <c r="P99" s="153"/>
      <c r="Q99" s="18"/>
      <c r="R99" s="18"/>
      <c r="S99" s="18"/>
      <c r="T99" s="18"/>
      <c r="U99" s="18"/>
      <c r="V99" s="18"/>
    </row>
    <row r="100" spans="1:22" ht="9" customHeight="1">
      <c r="A100" s="152"/>
      <c r="B100" s="18"/>
      <c r="C100" s="1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3"/>
      <c r="O100" s="18"/>
      <c r="P100" s="153"/>
      <c r="Q100" s="18"/>
      <c r="R100" s="18"/>
      <c r="S100" s="18"/>
      <c r="T100" s="18"/>
      <c r="U100" s="18"/>
      <c r="V100" s="18"/>
    </row>
    <row r="101" spans="1:22" ht="9" customHeight="1">
      <c r="A101" s="152"/>
      <c r="B101" s="18"/>
      <c r="C101" s="45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53"/>
      <c r="O101" s="18"/>
      <c r="P101" s="153"/>
      <c r="Q101" s="18"/>
      <c r="R101" s="18"/>
      <c r="S101" s="18"/>
      <c r="T101" s="18"/>
      <c r="U101" s="18"/>
      <c r="V101" s="18"/>
    </row>
    <row r="102" spans="1:22" ht="9" customHeight="1">
      <c r="A102" s="152"/>
      <c r="B102" s="18"/>
      <c r="C102" s="1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53"/>
      <c r="O102" s="18"/>
      <c r="P102" s="153"/>
      <c r="Q102" s="18"/>
      <c r="R102" s="18"/>
      <c r="S102" s="18"/>
      <c r="T102" s="18"/>
      <c r="U102" s="18"/>
      <c r="V102" s="18"/>
    </row>
    <row r="103" spans="1:22" ht="9" customHeight="1">
      <c r="A103" s="152"/>
      <c r="B103" s="18"/>
      <c r="C103" s="1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53"/>
      <c r="O103" s="18"/>
      <c r="P103" s="153"/>
      <c r="Q103" s="18"/>
      <c r="R103" s="18"/>
      <c r="S103" s="18"/>
      <c r="T103" s="18"/>
      <c r="U103" s="18"/>
      <c r="V103" s="18"/>
    </row>
    <row r="104" spans="1:22" ht="9" customHeight="1">
      <c r="A104" s="152"/>
      <c r="B104" s="18"/>
      <c r="C104" s="1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53"/>
      <c r="O104" s="18"/>
      <c r="P104" s="153"/>
      <c r="Q104" s="18"/>
      <c r="R104" s="18"/>
      <c r="S104" s="18"/>
      <c r="T104" s="18"/>
      <c r="U104" s="18"/>
      <c r="V104" s="18"/>
    </row>
    <row r="105" spans="1:22" ht="9" customHeight="1">
      <c r="A105" s="152"/>
      <c r="B105" s="18"/>
      <c r="C105" s="45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53"/>
      <c r="O105" s="18"/>
      <c r="P105" s="153"/>
      <c r="Q105" s="18"/>
      <c r="R105" s="18"/>
      <c r="S105" s="18"/>
      <c r="T105" s="18"/>
      <c r="U105" s="18"/>
      <c r="V105" s="18"/>
    </row>
    <row r="106" spans="1:22" ht="9" customHeight="1">
      <c r="A106" s="152"/>
      <c r="B106" s="18"/>
      <c r="C106" s="1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53"/>
      <c r="O106" s="18"/>
      <c r="P106" s="153"/>
      <c r="Q106" s="18"/>
      <c r="R106" s="18"/>
      <c r="S106" s="18"/>
      <c r="T106" s="18"/>
      <c r="U106" s="18"/>
      <c r="V106" s="18"/>
    </row>
    <row r="107" spans="1:22" ht="9" customHeight="1">
      <c r="A107" s="152"/>
      <c r="B107" s="18"/>
      <c r="C107" s="1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53"/>
      <c r="O107" s="18"/>
      <c r="P107" s="153"/>
      <c r="Q107" s="18"/>
      <c r="R107" s="18"/>
      <c r="S107" s="18"/>
      <c r="T107" s="18"/>
      <c r="U107" s="18"/>
      <c r="V107" s="18"/>
    </row>
    <row r="108" spans="1:22" ht="9" customHeight="1">
      <c r="A108" s="152"/>
      <c r="B108" s="18"/>
      <c r="C108" s="1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53"/>
      <c r="O108" s="18"/>
      <c r="P108" s="153"/>
      <c r="Q108" s="18"/>
      <c r="R108" s="18"/>
      <c r="S108" s="18"/>
      <c r="T108" s="18"/>
      <c r="U108" s="18"/>
      <c r="V108" s="18"/>
    </row>
    <row r="109" spans="1:22" ht="9" customHeight="1">
      <c r="A109" s="152"/>
      <c r="B109" s="18"/>
      <c r="C109" s="1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53"/>
      <c r="O109" s="18"/>
      <c r="P109" s="153"/>
      <c r="Q109" s="18"/>
      <c r="R109" s="18"/>
      <c r="S109" s="18"/>
      <c r="T109" s="18"/>
      <c r="U109" s="18"/>
      <c r="V109" s="18"/>
    </row>
    <row r="110" spans="1:22" ht="9" customHeight="1">
      <c r="A110" s="152"/>
      <c r="B110" s="18"/>
      <c r="C110" s="1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53"/>
      <c r="O110" s="18"/>
      <c r="P110" s="153"/>
      <c r="Q110" s="18"/>
      <c r="R110" s="18"/>
      <c r="S110" s="18"/>
      <c r="T110" s="18"/>
      <c r="U110" s="18"/>
      <c r="V110" s="18"/>
    </row>
    <row r="111" spans="1:22" ht="9" customHeight="1">
      <c r="A111" s="152"/>
      <c r="B111" s="18"/>
      <c r="C111" s="1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53"/>
      <c r="O111" s="18"/>
      <c r="P111" s="153"/>
      <c r="Q111" s="18"/>
      <c r="R111" s="18"/>
      <c r="S111" s="18"/>
      <c r="T111" s="18"/>
      <c r="U111" s="18"/>
      <c r="V111" s="18"/>
    </row>
    <row r="112" spans="1:22" ht="9" customHeight="1">
      <c r="A112" s="152"/>
      <c r="B112" s="18"/>
      <c r="C112" s="45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53"/>
      <c r="O112" s="18"/>
      <c r="P112" s="153"/>
      <c r="Q112" s="18"/>
      <c r="R112" s="18"/>
      <c r="S112" s="18"/>
      <c r="T112" s="18"/>
      <c r="U112" s="18"/>
      <c r="V112" s="18"/>
    </row>
    <row r="113" spans="1:22" ht="9" customHeight="1">
      <c r="A113" s="152"/>
      <c r="B113" s="18"/>
      <c r="C113" s="1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53"/>
      <c r="O113" s="18"/>
      <c r="P113" s="153"/>
      <c r="Q113" s="18"/>
      <c r="R113" s="18"/>
      <c r="S113" s="18"/>
      <c r="T113" s="18"/>
      <c r="U113" s="18"/>
      <c r="V113" s="18"/>
    </row>
    <row r="114" spans="1:22" ht="9" customHeight="1">
      <c r="A114" s="152"/>
      <c r="B114" s="18"/>
      <c r="C114" s="45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53"/>
      <c r="O114" s="18"/>
      <c r="P114" s="153"/>
      <c r="Q114" s="18"/>
      <c r="R114" s="18"/>
      <c r="S114" s="18"/>
      <c r="T114" s="18"/>
      <c r="U114" s="18"/>
      <c r="V114" s="18"/>
    </row>
    <row r="115" spans="1:22" ht="9" customHeight="1">
      <c r="A115" s="152"/>
      <c r="B115" s="18"/>
      <c r="C115" s="1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53"/>
      <c r="O115" s="18"/>
      <c r="P115" s="153"/>
      <c r="Q115" s="18"/>
      <c r="R115" s="18"/>
      <c r="S115" s="18"/>
      <c r="T115" s="18"/>
      <c r="U115" s="18"/>
      <c r="V115" s="18"/>
    </row>
    <row r="116" spans="1:22" ht="9" customHeight="1">
      <c r="A116" s="152"/>
      <c r="B116" s="18"/>
      <c r="C116" s="45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53"/>
      <c r="O116" s="18"/>
      <c r="P116" s="153"/>
      <c r="Q116" s="18"/>
      <c r="R116" s="18"/>
      <c r="S116" s="18"/>
      <c r="T116" s="18"/>
      <c r="U116" s="18"/>
      <c r="V116" s="18"/>
    </row>
    <row r="117" spans="1:22" ht="9" customHeight="1">
      <c r="A117" s="152"/>
      <c r="B117" s="18"/>
      <c r="C117" s="1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53"/>
      <c r="O117" s="18"/>
      <c r="P117" s="153"/>
      <c r="Q117" s="18"/>
      <c r="R117" s="18"/>
      <c r="S117" s="18"/>
      <c r="T117" s="18"/>
      <c r="U117" s="18"/>
      <c r="V117" s="18"/>
    </row>
    <row r="118" spans="1:22" ht="9" customHeight="1">
      <c r="A118" s="152"/>
      <c r="B118" s="18"/>
      <c r="C118" s="1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53"/>
      <c r="O118" s="18"/>
      <c r="P118" s="153"/>
      <c r="Q118" s="18"/>
      <c r="R118" s="18"/>
      <c r="S118" s="18"/>
      <c r="T118" s="18"/>
      <c r="U118" s="18"/>
      <c r="V118" s="18"/>
    </row>
    <row r="119" spans="1:22" ht="9" customHeight="1">
      <c r="A119" s="152"/>
      <c r="B119" s="18"/>
      <c r="C119" s="1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53"/>
      <c r="O119" s="18"/>
      <c r="P119" s="153"/>
      <c r="Q119" s="18"/>
      <c r="R119" s="18"/>
      <c r="S119" s="18"/>
      <c r="T119" s="18"/>
      <c r="U119" s="18"/>
      <c r="V119" s="18"/>
    </row>
    <row r="120" spans="1:22" ht="9" customHeight="1">
      <c r="A120" s="152"/>
      <c r="B120" s="18"/>
      <c r="C120" s="1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53"/>
      <c r="O120" s="18"/>
      <c r="P120" s="153"/>
      <c r="Q120" s="18"/>
      <c r="R120" s="18"/>
      <c r="S120" s="18"/>
      <c r="T120" s="18"/>
      <c r="U120" s="18"/>
      <c r="V120" s="18"/>
    </row>
    <row r="121" spans="1:22" ht="9" customHeight="1">
      <c r="A121" s="152"/>
      <c r="B121" s="18"/>
      <c r="C121" s="1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53"/>
      <c r="O121" s="18"/>
      <c r="P121" s="153"/>
      <c r="Q121" s="18"/>
      <c r="R121" s="18"/>
      <c r="S121" s="18"/>
      <c r="T121" s="18"/>
      <c r="U121" s="18"/>
      <c r="V121" s="18"/>
    </row>
    <row r="122" spans="1:22" ht="9" customHeight="1">
      <c r="A122" s="152"/>
      <c r="B122" s="18"/>
      <c r="C122" s="1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53"/>
      <c r="O122" s="18"/>
      <c r="P122" s="153"/>
      <c r="Q122" s="18"/>
      <c r="R122" s="18"/>
      <c r="S122" s="18"/>
      <c r="T122" s="18"/>
      <c r="U122" s="18"/>
      <c r="V122" s="18"/>
    </row>
    <row r="123" spans="1:22" ht="9" customHeight="1">
      <c r="A123" s="152"/>
      <c r="B123" s="18"/>
      <c r="C123" s="1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53"/>
      <c r="Q123" s="18"/>
      <c r="R123" s="18"/>
      <c r="S123" s="18"/>
      <c r="T123" s="18"/>
      <c r="U123" s="18"/>
      <c r="V123" s="18"/>
    </row>
    <row r="124" spans="1:22" ht="9" customHeight="1">
      <c r="A124" s="152"/>
      <c r="B124" s="18"/>
      <c r="C124" s="1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53"/>
      <c r="O124" s="18"/>
      <c r="P124" s="153"/>
      <c r="Q124" s="18"/>
      <c r="R124" s="18"/>
      <c r="S124" s="18"/>
      <c r="T124" s="18"/>
      <c r="U124" s="18"/>
      <c r="V124" s="18"/>
    </row>
    <row r="125" spans="1:22" ht="9" customHeight="1">
      <c r="A125" s="152"/>
      <c r="B125" s="18"/>
      <c r="C125" s="1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53"/>
      <c r="O125" s="18"/>
      <c r="P125" s="153"/>
      <c r="Q125" s="18"/>
      <c r="R125" s="18"/>
      <c r="S125" s="18"/>
      <c r="T125" s="18"/>
      <c r="U125" s="18"/>
      <c r="V125" s="18"/>
    </row>
    <row r="126" spans="1:22" ht="9" customHeight="1">
      <c r="A126" s="152"/>
      <c r="B126" s="18"/>
      <c r="C126" s="1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53"/>
      <c r="O126" s="18"/>
      <c r="P126" s="153"/>
      <c r="Q126" s="18"/>
      <c r="R126" s="18"/>
      <c r="S126" s="18"/>
      <c r="T126" s="18"/>
      <c r="U126" s="18"/>
      <c r="V126" s="18"/>
    </row>
    <row r="127" spans="1:22" ht="9" customHeight="1">
      <c r="A127" s="152"/>
      <c r="B127" s="18"/>
      <c r="C127" s="1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53"/>
      <c r="O127" s="18"/>
      <c r="P127" s="153"/>
      <c r="Q127" s="18"/>
      <c r="R127" s="18"/>
      <c r="S127" s="18"/>
      <c r="T127" s="18"/>
      <c r="U127" s="18"/>
      <c r="V127" s="18"/>
    </row>
    <row r="128" spans="1:22" ht="9" customHeight="1">
      <c r="A128" s="152"/>
      <c r="B128" s="18"/>
      <c r="C128" s="1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53"/>
      <c r="O128" s="18"/>
      <c r="P128" s="153"/>
      <c r="Q128" s="18"/>
      <c r="R128" s="18"/>
      <c r="S128" s="18"/>
      <c r="T128" s="18"/>
      <c r="U128" s="18"/>
      <c r="V128" s="18"/>
    </row>
    <row r="129" spans="1:22" ht="9" customHeight="1">
      <c r="A129" s="152"/>
      <c r="B129" s="18"/>
      <c r="C129" s="1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53"/>
      <c r="O129" s="18"/>
      <c r="P129" s="153"/>
      <c r="Q129" s="18"/>
      <c r="R129" s="18"/>
      <c r="S129" s="18"/>
      <c r="T129" s="18"/>
      <c r="U129" s="18"/>
      <c r="V129" s="18"/>
    </row>
    <row r="130" spans="1:22" ht="9" customHeight="1">
      <c r="A130" s="152"/>
      <c r="B130" s="18"/>
      <c r="C130" s="1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53"/>
      <c r="O130" s="18"/>
      <c r="P130" s="153"/>
      <c r="Q130" s="18"/>
      <c r="R130" s="18"/>
      <c r="S130" s="18"/>
      <c r="T130" s="18"/>
      <c r="U130" s="18"/>
      <c r="V130" s="18"/>
    </row>
    <row r="131" spans="1:22" ht="9" customHeight="1">
      <c r="A131" s="152"/>
      <c r="B131" s="18"/>
      <c r="C131" s="1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53"/>
      <c r="O131" s="18"/>
      <c r="P131" s="153"/>
      <c r="Q131" s="18"/>
      <c r="R131" s="18"/>
      <c r="S131" s="18"/>
      <c r="T131" s="18"/>
      <c r="U131" s="18"/>
      <c r="V131" s="18"/>
    </row>
    <row r="132" spans="1:22" ht="9" customHeight="1">
      <c r="A132" s="152"/>
      <c r="B132" s="18"/>
      <c r="C132" s="1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53"/>
      <c r="O132" s="18"/>
      <c r="P132" s="153"/>
      <c r="Q132" s="18"/>
      <c r="R132" s="18"/>
      <c r="S132" s="18"/>
      <c r="T132" s="18"/>
      <c r="U132" s="18"/>
      <c r="V132" s="18"/>
    </row>
    <row r="133" spans="1:22" ht="9" customHeight="1">
      <c r="A133" s="152"/>
      <c r="B133" s="18"/>
      <c r="C133" s="1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53"/>
      <c r="O133" s="18"/>
      <c r="P133" s="153"/>
      <c r="Q133" s="18"/>
      <c r="R133" s="18"/>
      <c r="S133" s="18"/>
      <c r="T133" s="18"/>
      <c r="U133" s="18"/>
      <c r="V133" s="18"/>
    </row>
    <row r="134" spans="1:22" ht="9" customHeight="1">
      <c r="A134" s="152"/>
      <c r="B134" s="18"/>
      <c r="C134" s="1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53"/>
      <c r="O134" s="18"/>
      <c r="P134" s="153"/>
      <c r="Q134" s="18"/>
      <c r="R134" s="18"/>
      <c r="S134" s="18"/>
      <c r="T134" s="18"/>
      <c r="U134" s="18"/>
      <c r="V134" s="18"/>
    </row>
    <row r="135" spans="1:22" ht="9" customHeight="1">
      <c r="A135" s="152"/>
      <c r="B135" s="18"/>
      <c r="C135" s="1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53"/>
      <c r="O135" s="18"/>
      <c r="P135" s="153"/>
      <c r="Q135" s="18"/>
      <c r="R135" s="18"/>
      <c r="S135" s="18"/>
      <c r="T135" s="18"/>
      <c r="U135" s="18"/>
      <c r="V135" s="18"/>
    </row>
    <row r="136" spans="1:22" ht="9" customHeight="1">
      <c r="A136" s="152"/>
      <c r="B136" s="18"/>
      <c r="C136" s="1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53"/>
      <c r="O136" s="18"/>
      <c r="P136" s="153"/>
      <c r="Q136" s="18"/>
      <c r="R136" s="18"/>
      <c r="S136" s="18"/>
      <c r="T136" s="18"/>
      <c r="U136" s="18"/>
      <c r="V136" s="18"/>
    </row>
    <row r="137" spans="1:22" ht="9" customHeight="1">
      <c r="A137" s="152"/>
      <c r="B137" s="18"/>
      <c r="C137" s="1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53"/>
      <c r="O137" s="18"/>
      <c r="P137" s="153"/>
      <c r="Q137" s="18"/>
      <c r="R137" s="18"/>
      <c r="S137" s="18"/>
      <c r="T137" s="18"/>
      <c r="U137" s="18"/>
      <c r="V137" s="18"/>
    </row>
    <row r="138" spans="1:22" ht="9" customHeight="1">
      <c r="A138" s="152"/>
      <c r="B138" s="18"/>
      <c r="C138" s="1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53"/>
      <c r="O138" s="18"/>
      <c r="P138" s="153"/>
      <c r="Q138" s="18"/>
      <c r="R138" s="18"/>
      <c r="S138" s="18"/>
      <c r="T138" s="18"/>
      <c r="U138" s="18"/>
      <c r="V138" s="18"/>
    </row>
    <row r="139" spans="1:22" ht="9" customHeight="1">
      <c r="A139" s="152"/>
      <c r="B139" s="18"/>
      <c r="C139" s="1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53"/>
      <c r="O139" s="18"/>
      <c r="P139" s="153"/>
      <c r="Q139" s="18"/>
      <c r="R139" s="18"/>
      <c r="S139" s="18"/>
      <c r="T139" s="18"/>
      <c r="U139" s="18"/>
      <c r="V139" s="18"/>
    </row>
    <row r="140" spans="1:22" ht="9" customHeight="1">
      <c r="A140" s="152"/>
      <c r="B140" s="18"/>
      <c r="C140" s="1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53"/>
      <c r="O140" s="18"/>
      <c r="P140" s="153"/>
      <c r="Q140" s="18"/>
      <c r="R140" s="18"/>
      <c r="S140" s="18"/>
      <c r="T140" s="18"/>
      <c r="U140" s="18"/>
      <c r="V140" s="18"/>
    </row>
    <row r="141" spans="1:22" ht="9" customHeight="1">
      <c r="A141" s="152"/>
      <c r="B141" s="18"/>
      <c r="C141" s="1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53"/>
      <c r="O141" s="18"/>
      <c r="P141" s="153"/>
      <c r="Q141" s="18"/>
      <c r="R141" s="18"/>
      <c r="S141" s="18"/>
      <c r="T141" s="18"/>
      <c r="U141" s="18"/>
      <c r="V141" s="18"/>
    </row>
    <row r="142" spans="1:22" ht="9" customHeight="1">
      <c r="A142" s="152"/>
      <c r="B142" s="18"/>
      <c r="C142" s="1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53"/>
      <c r="O142" s="18"/>
      <c r="P142" s="153"/>
      <c r="Q142" s="18"/>
      <c r="R142" s="18"/>
      <c r="S142" s="18"/>
      <c r="T142" s="18"/>
      <c r="U142" s="18"/>
      <c r="V142" s="18"/>
    </row>
    <row r="143" spans="1:22" ht="9" customHeight="1">
      <c r="A143" s="152"/>
      <c r="B143" s="18"/>
      <c r="C143" s="1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53"/>
      <c r="O143" s="18"/>
      <c r="P143" s="153"/>
      <c r="Q143" s="18"/>
      <c r="R143" s="18"/>
      <c r="S143" s="18"/>
      <c r="T143" s="18"/>
      <c r="U143" s="18"/>
      <c r="V143" s="18"/>
    </row>
    <row r="144" spans="1:22" ht="9" customHeight="1">
      <c r="A144" s="152"/>
      <c r="B144" s="18"/>
      <c r="C144" s="1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53"/>
      <c r="O144" s="18"/>
      <c r="P144" s="153"/>
      <c r="Q144" s="18"/>
      <c r="R144" s="18"/>
      <c r="S144" s="18"/>
      <c r="T144" s="18"/>
      <c r="U144" s="18"/>
      <c r="V144" s="18"/>
    </row>
    <row r="145" spans="1:22" ht="9" customHeight="1">
      <c r="A145" s="152"/>
      <c r="B145" s="18"/>
      <c r="C145" s="1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53"/>
      <c r="O145" s="18"/>
      <c r="P145" s="153"/>
      <c r="Q145" s="18"/>
      <c r="R145" s="18"/>
      <c r="S145" s="18"/>
      <c r="T145" s="18"/>
      <c r="U145" s="18"/>
      <c r="V145" s="18"/>
    </row>
    <row r="146" spans="1:22" ht="9" customHeight="1">
      <c r="A146" s="152"/>
      <c r="B146" s="18"/>
      <c r="C146" s="1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53"/>
      <c r="O146" s="18"/>
      <c r="P146" s="153"/>
      <c r="Q146" s="18"/>
      <c r="R146" s="18"/>
      <c r="S146" s="18"/>
      <c r="T146" s="18"/>
      <c r="U146" s="18"/>
      <c r="V146" s="18"/>
    </row>
    <row r="147" spans="1:22" ht="9" customHeight="1">
      <c r="A147" s="152"/>
      <c r="B147" s="18"/>
      <c r="C147" s="1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53"/>
      <c r="O147" s="18"/>
      <c r="P147" s="153"/>
      <c r="Q147" s="18"/>
      <c r="R147" s="18"/>
      <c r="S147" s="18"/>
      <c r="T147" s="18"/>
      <c r="U147" s="18"/>
      <c r="V147" s="18"/>
    </row>
    <row r="148" spans="1:22" ht="9" customHeight="1">
      <c r="A148" s="152"/>
      <c r="B148" s="18"/>
      <c r="C148" s="1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53"/>
      <c r="O148" s="18"/>
      <c r="P148" s="153"/>
      <c r="Q148" s="18"/>
      <c r="R148" s="18"/>
      <c r="S148" s="18"/>
      <c r="T148" s="18"/>
      <c r="U148" s="18"/>
      <c r="V148" s="18"/>
    </row>
    <row r="149" spans="1:22" ht="9" customHeight="1">
      <c r="A149" s="152"/>
      <c r="B149" s="18"/>
      <c r="C149" s="1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53"/>
      <c r="O149" s="18"/>
      <c r="P149" s="153"/>
      <c r="Q149" s="18"/>
      <c r="R149" s="18"/>
      <c r="S149" s="18"/>
      <c r="T149" s="18"/>
      <c r="U149" s="18"/>
      <c r="V149" s="18"/>
    </row>
    <row r="150" spans="1:22" ht="9" customHeight="1">
      <c r="A150" s="152"/>
      <c r="B150" s="18"/>
      <c r="C150" s="1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53"/>
      <c r="O150" s="18"/>
      <c r="P150" s="153"/>
      <c r="Q150" s="18"/>
      <c r="R150" s="18"/>
      <c r="S150" s="18"/>
      <c r="T150" s="18"/>
      <c r="U150" s="18"/>
      <c r="V150" s="18"/>
    </row>
    <row r="151" spans="1:22" ht="9" customHeight="1">
      <c r="A151" s="152"/>
      <c r="B151" s="18"/>
      <c r="C151" s="1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53"/>
      <c r="O151" s="18"/>
      <c r="P151" s="153"/>
      <c r="Q151" s="18"/>
      <c r="R151" s="18"/>
      <c r="S151" s="18"/>
      <c r="T151" s="18"/>
      <c r="U151" s="18"/>
      <c r="V151" s="18"/>
    </row>
    <row r="152" spans="1:22" ht="9" customHeight="1">
      <c r="A152" s="152"/>
      <c r="B152" s="18"/>
      <c r="C152" s="1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53"/>
      <c r="O152" s="18"/>
      <c r="P152" s="153"/>
      <c r="Q152" s="18"/>
      <c r="R152" s="18"/>
      <c r="S152" s="18"/>
      <c r="T152" s="18"/>
      <c r="U152" s="18"/>
      <c r="V152" s="18"/>
    </row>
    <row r="153" spans="1:22" ht="9" customHeight="1">
      <c r="A153" s="152"/>
      <c r="B153" s="18"/>
      <c r="C153" s="1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53"/>
      <c r="O153" s="18"/>
      <c r="P153" s="153"/>
      <c r="Q153" s="18"/>
      <c r="R153" s="18"/>
      <c r="S153" s="18"/>
      <c r="T153" s="18"/>
      <c r="U153" s="18"/>
      <c r="V153" s="18"/>
    </row>
    <row r="154" spans="1:22" ht="9" customHeight="1">
      <c r="A154" s="152"/>
      <c r="B154" s="18"/>
      <c r="C154" s="1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53"/>
      <c r="O154" s="18"/>
      <c r="P154" s="153"/>
      <c r="Q154" s="18"/>
      <c r="R154" s="18"/>
      <c r="S154" s="18"/>
      <c r="T154" s="18"/>
      <c r="U154" s="18"/>
      <c r="V154" s="18"/>
    </row>
    <row r="155" spans="1:22" ht="9" customHeight="1">
      <c r="A155" s="152"/>
      <c r="B155" s="18"/>
      <c r="C155" s="1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53"/>
      <c r="O155" s="18"/>
      <c r="P155" s="153"/>
      <c r="Q155" s="18"/>
      <c r="R155" s="18"/>
      <c r="S155" s="18"/>
      <c r="T155" s="18"/>
      <c r="U155" s="18"/>
      <c r="V155" s="18"/>
    </row>
    <row r="156" spans="1:22" ht="9" customHeight="1">
      <c r="A156" s="152"/>
      <c r="B156" s="18"/>
      <c r="C156" s="1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53"/>
      <c r="O156" s="18"/>
      <c r="P156" s="153"/>
      <c r="Q156" s="18"/>
      <c r="R156" s="18"/>
      <c r="S156" s="18"/>
      <c r="T156" s="18"/>
      <c r="U156" s="18"/>
      <c r="V156" s="18"/>
    </row>
    <row r="157" spans="1:22" ht="9" customHeight="1">
      <c r="A157" s="152"/>
      <c r="B157" s="18"/>
      <c r="C157" s="1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53"/>
      <c r="O157" s="18"/>
      <c r="P157" s="153"/>
      <c r="Q157" s="18"/>
      <c r="R157" s="18"/>
      <c r="S157" s="18"/>
      <c r="T157" s="18"/>
      <c r="U157" s="18"/>
      <c r="V157" s="18"/>
    </row>
    <row r="158" spans="1:22" ht="9" customHeight="1">
      <c r="A158" s="152"/>
      <c r="B158" s="18"/>
      <c r="C158" s="1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53"/>
      <c r="O158" s="18"/>
      <c r="P158" s="153"/>
      <c r="Q158" s="18"/>
      <c r="R158" s="18"/>
      <c r="S158" s="18"/>
      <c r="T158" s="18"/>
      <c r="U158" s="18"/>
      <c r="V158" s="18"/>
    </row>
    <row r="159" spans="1:22" ht="9" customHeight="1">
      <c r="A159" s="152"/>
      <c r="B159" s="18"/>
      <c r="C159" s="1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53"/>
      <c r="O159" s="18"/>
      <c r="P159" s="153"/>
      <c r="Q159" s="18"/>
      <c r="R159" s="18"/>
      <c r="S159" s="18"/>
      <c r="T159" s="18"/>
      <c r="U159" s="18"/>
      <c r="V159" s="18"/>
    </row>
    <row r="160" spans="1:22" ht="9" customHeight="1">
      <c r="A160" s="152"/>
      <c r="B160" s="18"/>
      <c r="C160" s="1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53"/>
      <c r="O160" s="18"/>
      <c r="P160" s="153"/>
      <c r="Q160" s="18"/>
      <c r="R160" s="18"/>
      <c r="S160" s="18"/>
      <c r="T160" s="18"/>
      <c r="U160" s="18"/>
      <c r="V160" s="18"/>
    </row>
    <row r="161" spans="1:22" ht="9" customHeight="1">
      <c r="A161" s="152"/>
      <c r="B161" s="18"/>
      <c r="C161" s="1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53"/>
      <c r="O161" s="18"/>
      <c r="P161" s="153"/>
      <c r="Q161" s="18"/>
      <c r="R161" s="18"/>
      <c r="S161" s="18"/>
      <c r="T161" s="18"/>
      <c r="U161" s="18"/>
      <c r="V161" s="18"/>
    </row>
    <row r="162" spans="1:22" ht="9" customHeight="1">
      <c r="A162" s="152"/>
      <c r="B162" s="18"/>
      <c r="C162" s="1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53"/>
      <c r="O162" s="18"/>
      <c r="P162" s="153"/>
      <c r="Q162" s="18"/>
      <c r="R162" s="18"/>
      <c r="S162" s="18"/>
      <c r="T162" s="18"/>
      <c r="U162" s="18"/>
      <c r="V162" s="18"/>
    </row>
    <row r="163" spans="1:22" ht="9" customHeight="1">
      <c r="A163" s="152"/>
      <c r="B163" s="18"/>
      <c r="C163" s="1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53"/>
      <c r="O163" s="18"/>
      <c r="P163" s="153"/>
      <c r="Q163" s="18"/>
      <c r="R163" s="18"/>
      <c r="S163" s="18"/>
      <c r="T163" s="18"/>
      <c r="U163" s="18"/>
      <c r="V163" s="18"/>
    </row>
    <row r="164" spans="1:22" ht="9" customHeight="1">
      <c r="A164" s="152"/>
      <c r="B164" s="18"/>
      <c r="C164" s="1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53"/>
      <c r="O164" s="18"/>
      <c r="P164" s="153"/>
      <c r="Q164" s="18"/>
      <c r="R164" s="18"/>
      <c r="S164" s="18"/>
      <c r="T164" s="18"/>
      <c r="U164" s="18"/>
      <c r="V164" s="18"/>
    </row>
    <row r="165" spans="1:22" ht="9" customHeight="1">
      <c r="A165" s="152"/>
      <c r="B165" s="18"/>
      <c r="C165" s="1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53"/>
      <c r="O165" s="18"/>
      <c r="P165" s="153"/>
      <c r="Q165" s="18"/>
      <c r="R165" s="18"/>
      <c r="S165" s="18"/>
      <c r="T165" s="18"/>
      <c r="U165" s="18"/>
      <c r="V165" s="18"/>
    </row>
    <row r="166" spans="1:22" ht="9" customHeight="1">
      <c r="A166" s="152"/>
      <c r="B166" s="18"/>
      <c r="C166" s="1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53"/>
      <c r="O166" s="18"/>
      <c r="P166" s="153"/>
      <c r="Q166" s="18"/>
      <c r="R166" s="18"/>
      <c r="S166" s="18"/>
      <c r="T166" s="18"/>
      <c r="U166" s="18"/>
      <c r="V166" s="18"/>
    </row>
    <row r="167" spans="1:22" ht="9" customHeight="1">
      <c r="A167" s="152"/>
      <c r="B167" s="18"/>
      <c r="C167" s="1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53"/>
      <c r="O167" s="18"/>
      <c r="P167" s="153"/>
      <c r="Q167" s="18"/>
      <c r="R167" s="18"/>
      <c r="S167" s="18"/>
      <c r="T167" s="18"/>
      <c r="U167" s="18"/>
      <c r="V167" s="18"/>
    </row>
    <row r="168" spans="1:22" ht="9" customHeight="1">
      <c r="A168" s="152"/>
      <c r="B168" s="18"/>
      <c r="C168" s="1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53"/>
      <c r="O168" s="18"/>
      <c r="P168" s="153"/>
      <c r="Q168" s="18"/>
      <c r="R168" s="18"/>
      <c r="S168" s="18"/>
      <c r="T168" s="18"/>
      <c r="U168" s="18"/>
      <c r="V168" s="18"/>
    </row>
    <row r="169" spans="1:22" ht="9" customHeight="1">
      <c r="A169" s="152"/>
      <c r="B169" s="18"/>
      <c r="C169" s="1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53"/>
      <c r="O169" s="18"/>
      <c r="P169" s="153"/>
      <c r="Q169" s="18"/>
      <c r="R169" s="18"/>
      <c r="S169" s="18"/>
      <c r="T169" s="18"/>
      <c r="U169" s="18"/>
      <c r="V169" s="18"/>
    </row>
    <row r="170" spans="1:22" ht="9" customHeight="1">
      <c r="A170" s="152"/>
      <c r="B170" s="18"/>
      <c r="C170" s="1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53"/>
      <c r="O170" s="18"/>
      <c r="P170" s="153"/>
      <c r="Q170" s="18"/>
      <c r="R170" s="18"/>
      <c r="S170" s="18"/>
      <c r="T170" s="18"/>
      <c r="U170" s="18"/>
      <c r="V170" s="18"/>
    </row>
    <row r="171" spans="1:22" ht="9" customHeight="1">
      <c r="A171" s="152"/>
      <c r="B171" s="18"/>
      <c r="C171" s="1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53"/>
      <c r="O171" s="18"/>
      <c r="P171" s="153"/>
      <c r="Q171" s="18"/>
      <c r="R171" s="18"/>
      <c r="S171" s="18"/>
      <c r="T171" s="18"/>
      <c r="U171" s="18"/>
      <c r="V171" s="18"/>
    </row>
    <row r="172" spans="1:22" ht="9" customHeight="1">
      <c r="A172" s="152"/>
      <c r="B172" s="18"/>
      <c r="C172" s="1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53"/>
      <c r="O172" s="18"/>
      <c r="P172" s="153"/>
      <c r="Q172" s="18"/>
      <c r="R172" s="18"/>
      <c r="S172" s="18"/>
      <c r="T172" s="18"/>
      <c r="U172" s="18"/>
      <c r="V172" s="18"/>
    </row>
    <row r="173" spans="1:22" ht="9" customHeight="1">
      <c r="A173" s="152"/>
      <c r="B173" s="18"/>
      <c r="C173" s="1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53"/>
      <c r="O173" s="18"/>
      <c r="P173" s="153"/>
      <c r="Q173" s="18"/>
      <c r="R173" s="18"/>
      <c r="S173" s="18"/>
      <c r="T173" s="18"/>
      <c r="U173" s="18"/>
      <c r="V173" s="18"/>
    </row>
    <row r="174" spans="1:22" ht="9" customHeight="1">
      <c r="A174" s="152"/>
      <c r="B174" s="18"/>
      <c r="C174" s="1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53"/>
      <c r="O174" s="18"/>
      <c r="P174" s="153"/>
      <c r="Q174" s="18"/>
      <c r="R174" s="18"/>
      <c r="S174" s="18"/>
      <c r="T174" s="18"/>
      <c r="U174" s="18"/>
      <c r="V174" s="18"/>
    </row>
    <row r="175" spans="1:22" ht="9" customHeight="1">
      <c r="A175" s="152"/>
      <c r="B175" s="18"/>
      <c r="C175" s="1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53"/>
      <c r="O175" s="18"/>
      <c r="P175" s="153"/>
      <c r="Q175" s="18"/>
      <c r="R175" s="18"/>
      <c r="S175" s="18"/>
      <c r="T175" s="18"/>
      <c r="U175" s="18"/>
      <c r="V175" s="18"/>
    </row>
    <row r="176" spans="1:22" ht="9" customHeight="1">
      <c r="A176" s="152"/>
      <c r="B176" s="18"/>
      <c r="C176" s="45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53"/>
      <c r="O176" s="18"/>
      <c r="P176" s="153"/>
      <c r="Q176" s="18"/>
      <c r="R176" s="18"/>
      <c r="S176" s="18"/>
      <c r="T176" s="18"/>
      <c r="U176" s="18"/>
      <c r="V176" s="18"/>
    </row>
    <row r="177" spans="1:22" ht="9" customHeight="1">
      <c r="A177" s="152"/>
      <c r="B177" s="18"/>
      <c r="C177" s="1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53"/>
      <c r="O177" s="18"/>
      <c r="P177" s="153"/>
      <c r="Q177" s="18"/>
      <c r="R177" s="18"/>
      <c r="S177" s="18"/>
      <c r="T177" s="18"/>
      <c r="U177" s="18"/>
      <c r="V177" s="18"/>
    </row>
    <row r="178" spans="1:22" ht="9" customHeight="1">
      <c r="A178" s="152"/>
      <c r="B178" s="18"/>
      <c r="C178" s="45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53"/>
      <c r="Q178" s="18"/>
      <c r="R178" s="18"/>
      <c r="S178" s="18"/>
      <c r="T178" s="18"/>
      <c r="U178" s="18"/>
      <c r="V178" s="18"/>
    </row>
    <row r="179" spans="1:22" ht="9" customHeight="1">
      <c r="A179" s="152"/>
      <c r="B179" s="18"/>
      <c r="C179" s="1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53"/>
      <c r="O179" s="18"/>
      <c r="P179" s="153"/>
      <c r="Q179" s="18"/>
      <c r="R179" s="18"/>
      <c r="S179" s="18"/>
      <c r="T179" s="18"/>
      <c r="U179" s="18"/>
      <c r="V179" s="18"/>
    </row>
    <row r="180" spans="1:22" ht="9" customHeight="1">
      <c r="A180" s="152"/>
      <c r="B180" s="18"/>
      <c r="C180" s="45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53"/>
      <c r="O180" s="18"/>
      <c r="P180" s="153"/>
      <c r="Q180" s="18"/>
      <c r="R180" s="18"/>
      <c r="S180" s="18"/>
      <c r="T180" s="18"/>
      <c r="U180" s="18"/>
      <c r="V180" s="18"/>
    </row>
    <row r="181" spans="1:22" ht="9" customHeight="1">
      <c r="A181" s="152"/>
      <c r="B181" s="18"/>
      <c r="C181" s="45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53"/>
      <c r="O181" s="18"/>
      <c r="P181" s="153"/>
      <c r="Q181" s="18"/>
      <c r="R181" s="18"/>
      <c r="S181" s="18"/>
      <c r="T181" s="18"/>
      <c r="U181" s="18"/>
      <c r="V181" s="18"/>
    </row>
    <row r="182" spans="1:22" ht="9" customHeight="1">
      <c r="A182" s="152"/>
      <c r="B182" s="18"/>
      <c r="C182" s="1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53"/>
      <c r="O182" s="18"/>
      <c r="P182" s="153"/>
      <c r="Q182" s="18"/>
      <c r="R182" s="18"/>
      <c r="S182" s="18"/>
      <c r="T182" s="18"/>
      <c r="U182" s="18"/>
      <c r="V182" s="18"/>
    </row>
    <row r="183" spans="1:22" ht="9" customHeight="1">
      <c r="A183" s="152"/>
      <c r="B183" s="18"/>
      <c r="C183" s="45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53"/>
      <c r="O183" s="18"/>
      <c r="P183" s="153"/>
      <c r="Q183" s="18"/>
      <c r="R183" s="18"/>
      <c r="S183" s="18"/>
      <c r="T183" s="18"/>
      <c r="U183" s="18"/>
      <c r="V183" s="18"/>
    </row>
    <row r="184" spans="1:22" ht="9" customHeight="1">
      <c r="A184" s="152"/>
      <c r="B184" s="18"/>
      <c r="C184" s="1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53"/>
      <c r="O184" s="18"/>
      <c r="P184" s="153"/>
      <c r="Q184" s="18"/>
      <c r="R184" s="18"/>
      <c r="S184" s="18"/>
      <c r="T184" s="18"/>
      <c r="U184" s="18"/>
      <c r="V184" s="18"/>
    </row>
    <row r="185" spans="1:22" ht="9" customHeight="1">
      <c r="A185" s="152"/>
      <c r="B185" s="18"/>
      <c r="C185" s="1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53"/>
      <c r="O185" s="18"/>
      <c r="P185" s="153"/>
      <c r="Q185" s="18"/>
      <c r="R185" s="18"/>
      <c r="S185" s="18"/>
      <c r="T185" s="18"/>
      <c r="U185" s="18"/>
      <c r="V185" s="18"/>
    </row>
    <row r="186" spans="1:22" ht="9" customHeight="1">
      <c r="A186" s="152"/>
      <c r="B186" s="18"/>
      <c r="C186" s="1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53"/>
      <c r="O186" s="18"/>
      <c r="P186" s="153"/>
      <c r="Q186" s="18"/>
      <c r="R186" s="18"/>
      <c r="S186" s="18"/>
      <c r="T186" s="18"/>
      <c r="U186" s="18"/>
      <c r="V186" s="18"/>
    </row>
    <row r="187" spans="1:22" ht="9" customHeight="1">
      <c r="A187" s="152"/>
      <c r="B187" s="18"/>
      <c r="C187" s="1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53"/>
      <c r="O187" s="18"/>
      <c r="P187" s="153"/>
      <c r="Q187" s="18"/>
      <c r="R187" s="18"/>
      <c r="S187" s="18"/>
      <c r="T187" s="18"/>
      <c r="U187" s="18"/>
      <c r="V187" s="18"/>
    </row>
    <row r="188" spans="1:22" ht="9" customHeight="1">
      <c r="A188" s="152"/>
      <c r="B188" s="18"/>
      <c r="C188" s="1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53"/>
      <c r="O188" s="18"/>
      <c r="P188" s="153"/>
      <c r="Q188" s="18"/>
      <c r="R188" s="18"/>
      <c r="S188" s="18"/>
      <c r="T188" s="18"/>
      <c r="U188" s="18"/>
      <c r="V188" s="18"/>
    </row>
    <row r="189" spans="1:22" ht="9" customHeight="1">
      <c r="A189" s="152"/>
      <c r="B189" s="18"/>
      <c r="C189" s="1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53"/>
      <c r="O189" s="18"/>
      <c r="P189" s="153"/>
      <c r="Q189" s="18"/>
      <c r="R189" s="18"/>
      <c r="S189" s="18"/>
      <c r="T189" s="18"/>
      <c r="U189" s="18"/>
      <c r="V189" s="18"/>
    </row>
    <row r="190" spans="1:22" ht="9" customHeight="1">
      <c r="A190" s="152"/>
      <c r="B190" s="18"/>
      <c r="C190" s="1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53"/>
      <c r="O190" s="18"/>
      <c r="P190" s="153"/>
      <c r="Q190" s="18"/>
      <c r="R190" s="18"/>
      <c r="S190" s="18"/>
      <c r="T190" s="18"/>
      <c r="U190" s="18"/>
      <c r="V190" s="18"/>
    </row>
    <row r="191" spans="1:22" ht="9" customHeight="1">
      <c r="A191" s="152"/>
      <c r="B191" s="18"/>
      <c r="C191" s="1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53"/>
      <c r="O191" s="18"/>
      <c r="P191" s="153"/>
      <c r="Q191" s="18"/>
      <c r="R191" s="18"/>
      <c r="S191" s="18"/>
      <c r="T191" s="18"/>
      <c r="U191" s="18"/>
      <c r="V191" s="18"/>
    </row>
    <row r="192" spans="1:22" ht="9" customHeight="1">
      <c r="A192" s="152"/>
      <c r="B192" s="18"/>
      <c r="C192" s="1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53"/>
      <c r="O192" s="18"/>
      <c r="P192" s="153"/>
      <c r="Q192" s="18"/>
      <c r="R192" s="18"/>
      <c r="S192" s="18"/>
      <c r="T192" s="18"/>
      <c r="U192" s="18"/>
      <c r="V192" s="18"/>
    </row>
    <row r="193" spans="1:22" ht="9" customHeight="1">
      <c r="A193" s="152"/>
      <c r="B193" s="18"/>
      <c r="C193" s="1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53"/>
      <c r="O193" s="18"/>
      <c r="P193" s="153"/>
      <c r="Q193" s="18"/>
      <c r="R193" s="18"/>
      <c r="S193" s="18"/>
      <c r="T193" s="18"/>
      <c r="U193" s="18"/>
      <c r="V193" s="18"/>
    </row>
    <row r="194" spans="1:22" ht="9" customHeight="1">
      <c r="A194" s="152"/>
      <c r="B194" s="18"/>
      <c r="C194" s="1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53"/>
      <c r="O194" s="18"/>
      <c r="P194" s="153"/>
      <c r="Q194" s="18"/>
      <c r="R194" s="18"/>
      <c r="S194" s="18"/>
      <c r="T194" s="18"/>
      <c r="U194" s="18"/>
      <c r="V194" s="18"/>
    </row>
    <row r="195" spans="1:22" ht="9" customHeight="1">
      <c r="A195" s="152"/>
      <c r="B195" s="18"/>
      <c r="C195" s="1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53"/>
      <c r="Q195" s="18"/>
      <c r="R195" s="18"/>
      <c r="S195" s="18"/>
      <c r="T195" s="18"/>
      <c r="U195" s="18"/>
      <c r="V195" s="18"/>
    </row>
    <row r="196" spans="1:22" ht="9" customHeight="1">
      <c r="A196" s="152"/>
      <c r="B196" s="18"/>
      <c r="C196" s="1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53"/>
      <c r="Q196" s="18"/>
      <c r="R196" s="18"/>
      <c r="S196" s="18"/>
      <c r="T196" s="18"/>
      <c r="U196" s="18"/>
      <c r="V196" s="18"/>
    </row>
    <row r="197" spans="1:22" ht="9" customHeight="1">
      <c r="A197" s="152"/>
      <c r="B197" s="18"/>
      <c r="C197" s="1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53"/>
      <c r="Q197" s="18"/>
      <c r="R197" s="18"/>
      <c r="S197" s="18"/>
      <c r="T197" s="18"/>
      <c r="U197" s="18"/>
      <c r="V197" s="18"/>
    </row>
    <row r="198" spans="1:22" ht="9" customHeight="1">
      <c r="A198" s="152"/>
      <c r="B198" s="18"/>
      <c r="C198" s="1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53"/>
      <c r="Q198" s="18"/>
      <c r="R198" s="18"/>
      <c r="S198" s="18"/>
      <c r="T198" s="18"/>
      <c r="U198" s="18"/>
      <c r="V198" s="18"/>
    </row>
    <row r="199" spans="1:22" ht="9" customHeight="1">
      <c r="A199" s="152"/>
      <c r="B199" s="18"/>
      <c r="C199" s="1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53"/>
      <c r="Q199" s="18"/>
      <c r="R199" s="18"/>
      <c r="S199" s="18"/>
      <c r="T199" s="18"/>
      <c r="U199" s="18"/>
      <c r="V199" s="18"/>
    </row>
    <row r="200" spans="1:22" ht="9" customHeight="1">
      <c r="A200" s="152"/>
      <c r="B200" s="18"/>
      <c r="C200" s="1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53"/>
      <c r="Q200" s="18"/>
      <c r="R200" s="18"/>
      <c r="S200" s="18"/>
      <c r="T200" s="18"/>
      <c r="U200" s="18"/>
      <c r="V200" s="18"/>
    </row>
    <row r="201" spans="1:22" ht="9" customHeight="1">
      <c r="A201" s="152"/>
      <c r="B201" s="18"/>
      <c r="C201" s="1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53"/>
      <c r="Q201" s="18"/>
      <c r="R201" s="18"/>
      <c r="S201" s="18"/>
      <c r="T201" s="18"/>
      <c r="U201" s="18"/>
      <c r="V201" s="18"/>
    </row>
    <row r="202" spans="1:22" ht="9" customHeight="1">
      <c r="A202" s="152"/>
      <c r="B202" s="18"/>
      <c r="C202" s="1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53"/>
      <c r="Q202" s="18"/>
      <c r="R202" s="18"/>
      <c r="S202" s="18"/>
      <c r="T202" s="18"/>
      <c r="U202" s="18"/>
      <c r="V202" s="18"/>
    </row>
    <row r="203" spans="1:22" ht="9" customHeight="1">
      <c r="A203" s="152"/>
      <c r="B203" s="18"/>
      <c r="C203" s="45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53"/>
      <c r="Q203" s="18"/>
      <c r="R203" s="18"/>
      <c r="S203" s="18"/>
      <c r="T203" s="18"/>
      <c r="U203" s="18"/>
      <c r="V203" s="18"/>
    </row>
    <row r="204" spans="1:22" ht="9" customHeight="1">
      <c r="A204" s="28"/>
      <c r="B204" s="29"/>
      <c r="C204" s="30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9"/>
      <c r="P204" s="29"/>
      <c r="Q204" s="29"/>
      <c r="R204" s="29"/>
      <c r="S204" s="29"/>
      <c r="T204" s="29"/>
      <c r="U204" s="29"/>
      <c r="V204" s="29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6"/>
      <c r="B306" s="12"/>
      <c r="C306" s="24"/>
      <c r="D306" s="12"/>
      <c r="E306" s="12"/>
      <c r="F306" s="12"/>
      <c r="G306" s="12"/>
      <c r="H306" s="12"/>
      <c r="I306" s="12"/>
      <c r="J306" s="12"/>
      <c r="K306" s="12"/>
      <c r="L306" s="12"/>
      <c r="M306" s="26"/>
      <c r="N306" s="26"/>
      <c r="O306" s="12"/>
      <c r="P306" s="12"/>
      <c r="Q306" s="12"/>
      <c r="R306" s="12"/>
      <c r="S306" s="12"/>
      <c r="T306" s="12"/>
      <c r="U306" s="12"/>
      <c r="V306" s="12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12.75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O412"/>
  <sheetViews>
    <sheetView zoomScale="150" zoomScaleNormal="150" workbookViewId="0" topLeftCell="A13">
      <selection activeCell="A306" sqref="A306:H306"/>
    </sheetView>
  </sheetViews>
  <sheetFormatPr defaultColWidth="11.421875" defaultRowHeight="12.75"/>
  <cols>
    <col min="1" max="1" width="6.7109375" style="0" customWidth="1"/>
    <col min="2" max="2" width="20.7109375" style="0" customWidth="1"/>
    <col min="3" max="5" width="6.7109375" style="0" customWidth="1"/>
    <col min="6" max="6" width="20.7109375" style="0" customWidth="1"/>
    <col min="7" max="8" width="6.7109375" style="0" customWidth="1"/>
    <col min="9" max="11" width="3.7109375" style="0" hidden="1" customWidth="1"/>
  </cols>
  <sheetData>
    <row r="1" spans="1:11" ht="22.5" customHeight="1">
      <c r="A1" s="421"/>
      <c r="B1" s="422"/>
      <c r="C1" s="422"/>
      <c r="D1" s="422"/>
      <c r="E1" s="422"/>
      <c r="F1" s="422"/>
      <c r="G1" s="422"/>
      <c r="H1" s="423"/>
      <c r="I1" s="44"/>
      <c r="J1" s="44"/>
      <c r="K1" s="44"/>
    </row>
    <row r="2" spans="1:11" ht="22.5" customHeight="1">
      <c r="A2" s="424"/>
      <c r="B2" s="425"/>
      <c r="C2" s="425"/>
      <c r="D2" s="425"/>
      <c r="E2" s="425"/>
      <c r="F2" s="425"/>
      <c r="G2" s="425"/>
      <c r="H2" s="426"/>
      <c r="I2" s="44"/>
      <c r="J2" s="44"/>
      <c r="K2" s="44"/>
    </row>
    <row r="3" spans="1:11" ht="9" customHeight="1">
      <c r="A3" s="427" t="s">
        <v>279</v>
      </c>
      <c r="B3" s="428"/>
      <c r="C3" s="428"/>
      <c r="D3" s="428"/>
      <c r="E3" s="428"/>
      <c r="F3" s="428"/>
      <c r="G3" s="428"/>
      <c r="H3" s="429"/>
      <c r="I3" s="42"/>
      <c r="J3" s="42"/>
      <c r="K3" s="42"/>
    </row>
    <row r="4" spans="1:11" ht="9" customHeight="1" thickBot="1">
      <c r="A4" s="430"/>
      <c r="B4" s="431"/>
      <c r="C4" s="431"/>
      <c r="D4" s="431"/>
      <c r="E4" s="431"/>
      <c r="F4" s="431"/>
      <c r="G4" s="431"/>
      <c r="H4" s="432"/>
      <c r="I4" s="42"/>
      <c r="J4" s="42"/>
      <c r="K4" s="42"/>
    </row>
    <row r="5" spans="1:8" ht="12.75" hidden="1">
      <c r="A5" s="3"/>
      <c r="B5" s="3"/>
      <c r="C5" s="3"/>
      <c r="D5" s="3"/>
      <c r="E5" s="3"/>
      <c r="F5" s="3"/>
      <c r="G5" s="3"/>
      <c r="H5" s="3"/>
    </row>
    <row r="6" spans="1:8" ht="12.75" hidden="1">
      <c r="A6" s="3"/>
      <c r="B6" s="3"/>
      <c r="C6" s="3"/>
      <c r="D6" s="3"/>
      <c r="E6" s="3"/>
      <c r="F6" s="3"/>
      <c r="G6" s="3"/>
      <c r="H6" s="3"/>
    </row>
    <row r="7" spans="1:8" ht="4.5" customHeight="1" thickBot="1">
      <c r="A7" s="3"/>
      <c r="B7" s="3"/>
      <c r="C7" s="3"/>
      <c r="D7" s="3"/>
      <c r="E7" s="3"/>
      <c r="F7" s="3"/>
      <c r="G7" s="3"/>
      <c r="H7" s="3"/>
    </row>
    <row r="8" spans="1:8" ht="7.5" customHeight="1" hidden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415" t="s">
        <v>165</v>
      </c>
      <c r="B9" s="416"/>
      <c r="C9" s="416"/>
      <c r="D9" s="416"/>
      <c r="E9" s="416"/>
      <c r="F9" s="416"/>
      <c r="G9" s="416"/>
      <c r="H9" s="417"/>
    </row>
    <row r="10" spans="1:11" s="9" customFormat="1" ht="11.25" customHeight="1">
      <c r="A10" s="418" t="s">
        <v>33</v>
      </c>
      <c r="B10" s="419"/>
      <c r="C10" s="419"/>
      <c r="D10" s="420"/>
      <c r="E10" s="419" t="s">
        <v>59</v>
      </c>
      <c r="F10" s="419"/>
      <c r="G10" s="419"/>
      <c r="H10" s="420"/>
      <c r="I10" s="6"/>
      <c r="J10" s="6"/>
      <c r="K10" s="6"/>
    </row>
    <row r="11" spans="1:8" s="21" customFormat="1" ht="10.5" customHeight="1" thickBot="1">
      <c r="A11" s="265" t="s">
        <v>19</v>
      </c>
      <c r="B11" s="262" t="s">
        <v>16</v>
      </c>
      <c r="C11" s="263" t="s">
        <v>20</v>
      </c>
      <c r="D11" s="266"/>
      <c r="E11" s="265" t="s">
        <v>19</v>
      </c>
      <c r="F11" s="262" t="s">
        <v>16</v>
      </c>
      <c r="G11" s="263" t="s">
        <v>20</v>
      </c>
      <c r="H11" s="266"/>
    </row>
    <row r="12" spans="1:8" s="23" customFormat="1" ht="9" customHeight="1">
      <c r="A12" s="249">
        <v>1</v>
      </c>
      <c r="B12" s="267" t="s">
        <v>68</v>
      </c>
      <c r="C12" s="235" t="s">
        <v>18</v>
      </c>
      <c r="D12" s="250">
        <v>5</v>
      </c>
      <c r="E12" s="260">
        <v>1</v>
      </c>
      <c r="F12" s="52" t="s">
        <v>183</v>
      </c>
      <c r="G12" s="235" t="s">
        <v>150</v>
      </c>
      <c r="H12" s="250">
        <v>177</v>
      </c>
    </row>
    <row r="13" spans="1:15" s="23" customFormat="1" ht="9" customHeight="1">
      <c r="A13" s="221">
        <v>2</v>
      </c>
      <c r="B13" s="138" t="s">
        <v>73</v>
      </c>
      <c r="C13" s="46" t="s">
        <v>28</v>
      </c>
      <c r="D13" s="223">
        <v>3</v>
      </c>
      <c r="E13" s="251">
        <v>2</v>
      </c>
      <c r="F13" s="138" t="s">
        <v>25</v>
      </c>
      <c r="G13" s="46" t="s">
        <v>109</v>
      </c>
      <c r="H13" s="223">
        <v>177</v>
      </c>
      <c r="M13" s="108"/>
      <c r="N13" s="108"/>
      <c r="O13" s="268"/>
    </row>
    <row r="14" spans="1:15" s="23" customFormat="1" ht="9" customHeight="1">
      <c r="A14" s="221">
        <v>3</v>
      </c>
      <c r="B14" s="138" t="s">
        <v>79</v>
      </c>
      <c r="C14" s="46" t="s">
        <v>28</v>
      </c>
      <c r="D14" s="223">
        <v>3</v>
      </c>
      <c r="E14" s="251">
        <v>3</v>
      </c>
      <c r="F14" s="138" t="s">
        <v>197</v>
      </c>
      <c r="G14" s="46" t="s">
        <v>110</v>
      </c>
      <c r="H14" s="223">
        <v>177</v>
      </c>
      <c r="M14" s="108"/>
      <c r="N14" s="108"/>
      <c r="O14" s="268"/>
    </row>
    <row r="15" spans="1:15" s="23" customFormat="1" ht="9" customHeight="1">
      <c r="A15" s="221">
        <v>4</v>
      </c>
      <c r="B15" s="138" t="s">
        <v>143</v>
      </c>
      <c r="C15" s="46" t="s">
        <v>203</v>
      </c>
      <c r="D15" s="223">
        <v>2</v>
      </c>
      <c r="E15" s="251">
        <v>4</v>
      </c>
      <c r="F15" s="138" t="s">
        <v>114</v>
      </c>
      <c r="G15" s="46" t="s">
        <v>28</v>
      </c>
      <c r="H15" s="223">
        <v>174</v>
      </c>
      <c r="M15" s="108"/>
      <c r="N15" s="108"/>
      <c r="O15" s="268"/>
    </row>
    <row r="16" spans="1:8" s="23" customFormat="1" ht="9" customHeight="1">
      <c r="A16" s="221">
        <v>5</v>
      </c>
      <c r="B16" s="138" t="s">
        <v>163</v>
      </c>
      <c r="C16" s="46" t="s">
        <v>18</v>
      </c>
      <c r="D16" s="223">
        <v>2</v>
      </c>
      <c r="E16" s="251">
        <v>5</v>
      </c>
      <c r="F16" s="138" t="s">
        <v>66</v>
      </c>
      <c r="G16" s="46" t="s">
        <v>110</v>
      </c>
      <c r="H16" s="223">
        <v>174</v>
      </c>
    </row>
    <row r="17" spans="1:8" s="23" customFormat="1" ht="9" customHeight="1">
      <c r="A17" s="221">
        <v>6</v>
      </c>
      <c r="B17" s="138" t="s">
        <v>156</v>
      </c>
      <c r="C17" s="46" t="s">
        <v>58</v>
      </c>
      <c r="D17" s="223">
        <v>2</v>
      </c>
      <c r="E17" s="251">
        <v>6</v>
      </c>
      <c r="F17" s="138" t="s">
        <v>143</v>
      </c>
      <c r="G17" s="46" t="s">
        <v>203</v>
      </c>
      <c r="H17" s="223">
        <v>171</v>
      </c>
    </row>
    <row r="18" spans="1:8" s="23" customFormat="1" ht="9" customHeight="1">
      <c r="A18" s="221">
        <v>7</v>
      </c>
      <c r="B18" s="138" t="s">
        <v>66</v>
      </c>
      <c r="C18" s="46" t="s">
        <v>110</v>
      </c>
      <c r="D18" s="223">
        <v>2</v>
      </c>
      <c r="E18" s="251">
        <v>7</v>
      </c>
      <c r="F18" s="138" t="s">
        <v>79</v>
      </c>
      <c r="G18" s="46" t="s">
        <v>28</v>
      </c>
      <c r="H18" s="223">
        <v>162</v>
      </c>
    </row>
    <row r="19" spans="1:8" s="23" customFormat="1" ht="9" customHeight="1">
      <c r="A19" s="221">
        <v>8</v>
      </c>
      <c r="B19" s="138" t="s">
        <v>81</v>
      </c>
      <c r="C19" s="46" t="s">
        <v>17</v>
      </c>
      <c r="D19" s="223">
        <v>2</v>
      </c>
      <c r="E19" s="251">
        <v>8</v>
      </c>
      <c r="F19" s="138" t="s">
        <v>104</v>
      </c>
      <c r="G19" s="46" t="s">
        <v>203</v>
      </c>
      <c r="H19" s="223">
        <v>156</v>
      </c>
    </row>
    <row r="20" spans="1:8" s="23" customFormat="1" ht="9" customHeight="1">
      <c r="A20" s="539">
        <v>9</v>
      </c>
      <c r="B20" s="540" t="s">
        <v>212</v>
      </c>
      <c r="C20" s="541" t="s">
        <v>207</v>
      </c>
      <c r="D20" s="542">
        <v>2</v>
      </c>
      <c r="E20" s="251">
        <v>9</v>
      </c>
      <c r="F20" s="138" t="s">
        <v>185</v>
      </c>
      <c r="G20" s="46" t="s">
        <v>172</v>
      </c>
      <c r="H20" s="223">
        <v>156</v>
      </c>
    </row>
    <row r="21" spans="1:8" s="23" customFormat="1" ht="9" customHeight="1">
      <c r="A21" s="221">
        <v>10</v>
      </c>
      <c r="B21" s="138" t="s">
        <v>27</v>
      </c>
      <c r="C21" s="46" t="s">
        <v>35</v>
      </c>
      <c r="D21" s="223">
        <v>2</v>
      </c>
      <c r="E21" s="251">
        <v>10</v>
      </c>
      <c r="F21" s="138" t="s">
        <v>98</v>
      </c>
      <c r="G21" s="46" t="s">
        <v>110</v>
      </c>
      <c r="H21" s="223">
        <v>156</v>
      </c>
    </row>
    <row r="22" spans="1:8" s="23" customFormat="1" ht="9" customHeight="1">
      <c r="A22" s="221">
        <v>11</v>
      </c>
      <c r="B22" s="138" t="s">
        <v>158</v>
      </c>
      <c r="C22" s="46" t="s">
        <v>150</v>
      </c>
      <c r="D22" s="223">
        <v>1</v>
      </c>
      <c r="E22" s="251">
        <v>11</v>
      </c>
      <c r="F22" s="138" t="s">
        <v>179</v>
      </c>
      <c r="G22" s="46" t="s">
        <v>58</v>
      </c>
      <c r="H22" s="223">
        <v>145</v>
      </c>
    </row>
    <row r="23" spans="1:8" s="23" customFormat="1" ht="9" customHeight="1">
      <c r="A23" s="221">
        <v>12</v>
      </c>
      <c r="B23" s="138" t="s">
        <v>183</v>
      </c>
      <c r="C23" s="46" t="s">
        <v>150</v>
      </c>
      <c r="D23" s="223">
        <v>1</v>
      </c>
      <c r="E23" s="251">
        <v>12</v>
      </c>
      <c r="F23" s="138" t="s">
        <v>182</v>
      </c>
      <c r="G23" s="46" t="s">
        <v>171</v>
      </c>
      <c r="H23" s="223">
        <v>145</v>
      </c>
    </row>
    <row r="24" spans="1:8" s="23" customFormat="1" ht="9" customHeight="1">
      <c r="A24" s="539">
        <v>13</v>
      </c>
      <c r="B24" s="540" t="s">
        <v>213</v>
      </c>
      <c r="C24" s="541" t="s">
        <v>207</v>
      </c>
      <c r="D24" s="542">
        <v>1</v>
      </c>
      <c r="E24" s="251">
        <v>13</v>
      </c>
      <c r="F24" s="138" t="s">
        <v>176</v>
      </c>
      <c r="G24" s="46" t="s">
        <v>170</v>
      </c>
      <c r="H24" s="223">
        <v>142</v>
      </c>
    </row>
    <row r="25" spans="1:8" s="23" customFormat="1" ht="9" customHeight="1">
      <c r="A25" s="221">
        <v>14</v>
      </c>
      <c r="B25" s="138" t="s">
        <v>173</v>
      </c>
      <c r="C25" s="46" t="s">
        <v>110</v>
      </c>
      <c r="D25" s="223">
        <v>1</v>
      </c>
      <c r="E25" s="251">
        <v>14</v>
      </c>
      <c r="F25" s="138" t="s">
        <v>141</v>
      </c>
      <c r="G25" s="46" t="s">
        <v>35</v>
      </c>
      <c r="H25" s="223">
        <v>142</v>
      </c>
    </row>
    <row r="26" spans="1:8" s="23" customFormat="1" ht="9" customHeight="1">
      <c r="A26" s="221">
        <v>15</v>
      </c>
      <c r="B26" s="138" t="s">
        <v>120</v>
      </c>
      <c r="C26" s="46" t="s">
        <v>18</v>
      </c>
      <c r="D26" s="223">
        <v>1</v>
      </c>
      <c r="E26" s="251">
        <v>15</v>
      </c>
      <c r="F26" s="138"/>
      <c r="G26" s="46"/>
      <c r="H26" s="223"/>
    </row>
    <row r="27" spans="1:8" s="23" customFormat="1" ht="9" customHeight="1">
      <c r="A27" s="221">
        <v>16</v>
      </c>
      <c r="B27" s="138" t="s">
        <v>162</v>
      </c>
      <c r="C27" s="46" t="s">
        <v>150</v>
      </c>
      <c r="D27" s="223">
        <v>1</v>
      </c>
      <c r="E27" s="251">
        <v>16</v>
      </c>
      <c r="F27" s="138"/>
      <c r="G27" s="46"/>
      <c r="H27" s="223"/>
    </row>
    <row r="28" spans="1:8" s="23" customFormat="1" ht="9" customHeight="1">
      <c r="A28" s="221">
        <v>17</v>
      </c>
      <c r="B28" s="138" t="s">
        <v>182</v>
      </c>
      <c r="C28" s="46" t="s">
        <v>171</v>
      </c>
      <c r="D28" s="223">
        <v>1</v>
      </c>
      <c r="E28" s="251">
        <v>17</v>
      </c>
      <c r="F28" s="138"/>
      <c r="G28" s="46"/>
      <c r="H28" s="223"/>
    </row>
    <row r="29" spans="1:8" s="23" customFormat="1" ht="9" customHeight="1">
      <c r="A29" s="221">
        <v>18</v>
      </c>
      <c r="B29" s="138" t="s">
        <v>89</v>
      </c>
      <c r="C29" s="46" t="s">
        <v>110</v>
      </c>
      <c r="D29" s="223">
        <v>1</v>
      </c>
      <c r="E29" s="251">
        <f>E28+1</f>
        <v>18</v>
      </c>
      <c r="F29" s="138"/>
      <c r="G29" s="46"/>
      <c r="H29" s="223"/>
    </row>
    <row r="30" spans="1:8" s="23" customFormat="1" ht="9" customHeight="1">
      <c r="A30" s="221">
        <v>19</v>
      </c>
      <c r="B30" s="138" t="s">
        <v>97</v>
      </c>
      <c r="C30" s="46" t="s">
        <v>28</v>
      </c>
      <c r="D30" s="223">
        <v>1</v>
      </c>
      <c r="E30" s="251">
        <f aca="true" t="shared" si="0" ref="E30:E46">E29+1</f>
        <v>19</v>
      </c>
      <c r="F30" s="138"/>
      <c r="G30" s="46"/>
      <c r="H30" s="223"/>
    </row>
    <row r="31" spans="1:8" s="23" customFormat="1" ht="9" customHeight="1">
      <c r="A31" s="221">
        <v>20</v>
      </c>
      <c r="B31" s="138" t="s">
        <v>152</v>
      </c>
      <c r="C31" s="46" t="s">
        <v>150</v>
      </c>
      <c r="D31" s="223">
        <v>1</v>
      </c>
      <c r="E31" s="251">
        <f t="shared" si="0"/>
        <v>20</v>
      </c>
      <c r="F31" s="138"/>
      <c r="G31" s="46"/>
      <c r="H31" s="223"/>
    </row>
    <row r="32" spans="1:8" s="23" customFormat="1" ht="9" customHeight="1">
      <c r="A32" s="221">
        <v>21</v>
      </c>
      <c r="B32" s="138" t="s">
        <v>164</v>
      </c>
      <c r="C32" s="46" t="s">
        <v>109</v>
      </c>
      <c r="D32" s="223">
        <v>1</v>
      </c>
      <c r="E32" s="251">
        <f t="shared" si="0"/>
        <v>21</v>
      </c>
      <c r="F32" s="138"/>
      <c r="G32" s="46"/>
      <c r="H32" s="223"/>
    </row>
    <row r="33" spans="1:8" s="23" customFormat="1" ht="9" customHeight="1">
      <c r="A33" s="221">
        <v>22</v>
      </c>
      <c r="B33" s="138" t="s">
        <v>142</v>
      </c>
      <c r="C33" s="46" t="s">
        <v>150</v>
      </c>
      <c r="D33" s="223">
        <v>1</v>
      </c>
      <c r="E33" s="251">
        <f t="shared" si="0"/>
        <v>22</v>
      </c>
      <c r="F33" s="138"/>
      <c r="G33" s="46"/>
      <c r="H33" s="223"/>
    </row>
    <row r="34" spans="1:8" s="23" customFormat="1" ht="9" customHeight="1">
      <c r="A34" s="221">
        <v>23</v>
      </c>
      <c r="B34" s="138" t="s">
        <v>185</v>
      </c>
      <c r="C34" s="46" t="s">
        <v>172</v>
      </c>
      <c r="D34" s="223">
        <v>1</v>
      </c>
      <c r="E34" s="251">
        <f t="shared" si="0"/>
        <v>23</v>
      </c>
      <c r="F34" s="138"/>
      <c r="G34" s="46"/>
      <c r="H34" s="223"/>
    </row>
    <row r="35" spans="1:8" s="23" customFormat="1" ht="9" customHeight="1">
      <c r="A35" s="221">
        <v>24</v>
      </c>
      <c r="B35" s="138" t="s">
        <v>197</v>
      </c>
      <c r="C35" s="46" t="s">
        <v>110</v>
      </c>
      <c r="D35" s="223">
        <v>1</v>
      </c>
      <c r="E35" s="251">
        <f t="shared" si="0"/>
        <v>24</v>
      </c>
      <c r="F35" s="138"/>
      <c r="G35" s="46"/>
      <c r="H35" s="223"/>
    </row>
    <row r="36" spans="1:8" s="23" customFormat="1" ht="9" customHeight="1">
      <c r="A36" s="221">
        <v>25</v>
      </c>
      <c r="B36" s="138" t="s">
        <v>223</v>
      </c>
      <c r="C36" s="46" t="s">
        <v>28</v>
      </c>
      <c r="D36" s="223">
        <v>1</v>
      </c>
      <c r="E36" s="251">
        <f t="shared" si="0"/>
        <v>25</v>
      </c>
      <c r="F36" s="138"/>
      <c r="G36" s="46"/>
      <c r="H36" s="223"/>
    </row>
    <row r="37" spans="1:8" s="23" customFormat="1" ht="9" customHeight="1">
      <c r="A37" s="543">
        <v>26</v>
      </c>
      <c r="B37" s="183" t="s">
        <v>132</v>
      </c>
      <c r="C37" s="125" t="s">
        <v>150</v>
      </c>
      <c r="D37" s="544">
        <v>1</v>
      </c>
      <c r="E37" s="545">
        <f t="shared" si="0"/>
        <v>26</v>
      </c>
      <c r="F37" s="183"/>
      <c r="G37" s="125"/>
      <c r="H37" s="544"/>
    </row>
    <row r="38" spans="1:8" s="23" customFormat="1" ht="9" customHeight="1" hidden="1">
      <c r="A38" s="249">
        <v>27</v>
      </c>
      <c r="B38" s="267"/>
      <c r="C38" s="235"/>
      <c r="D38" s="250"/>
      <c r="E38" s="260">
        <f t="shared" si="0"/>
        <v>27</v>
      </c>
      <c r="F38" s="267"/>
      <c r="G38" s="235"/>
      <c r="H38" s="250"/>
    </row>
    <row r="39" spans="1:8" s="23" customFormat="1" ht="9" customHeight="1" hidden="1">
      <c r="A39" s="221">
        <v>28</v>
      </c>
      <c r="B39" s="138"/>
      <c r="C39" s="46"/>
      <c r="D39" s="223"/>
      <c r="E39" s="251">
        <f t="shared" si="0"/>
        <v>28</v>
      </c>
      <c r="F39" s="138"/>
      <c r="G39" s="46"/>
      <c r="H39" s="223"/>
    </row>
    <row r="40" spans="1:8" s="23" customFormat="1" ht="9" customHeight="1" hidden="1">
      <c r="A40" s="221">
        <v>29</v>
      </c>
      <c r="B40" s="138"/>
      <c r="C40" s="46"/>
      <c r="D40" s="223"/>
      <c r="E40" s="251">
        <f t="shared" si="0"/>
        <v>29</v>
      </c>
      <c r="F40" s="138"/>
      <c r="G40" s="46"/>
      <c r="H40" s="223"/>
    </row>
    <row r="41" spans="1:8" s="23" customFormat="1" ht="9" customHeight="1" hidden="1">
      <c r="A41" s="221">
        <v>30</v>
      </c>
      <c r="B41" s="138"/>
      <c r="C41" s="46"/>
      <c r="D41" s="223"/>
      <c r="E41" s="251">
        <f t="shared" si="0"/>
        <v>30</v>
      </c>
      <c r="F41" s="138"/>
      <c r="G41" s="46"/>
      <c r="H41" s="223"/>
    </row>
    <row r="42" spans="1:8" s="23" customFormat="1" ht="9" customHeight="1" hidden="1">
      <c r="A42" s="221">
        <v>31</v>
      </c>
      <c r="B42" s="138"/>
      <c r="C42" s="46"/>
      <c r="D42" s="223"/>
      <c r="E42" s="251">
        <f t="shared" si="0"/>
        <v>31</v>
      </c>
      <c r="F42" s="138"/>
      <c r="G42" s="46"/>
      <c r="H42" s="223"/>
    </row>
    <row r="43" spans="1:8" s="23" customFormat="1" ht="9" customHeight="1" hidden="1">
      <c r="A43" s="221">
        <v>32</v>
      </c>
      <c r="B43" s="138"/>
      <c r="C43" s="46"/>
      <c r="D43" s="223"/>
      <c r="E43" s="251">
        <f t="shared" si="0"/>
        <v>32</v>
      </c>
      <c r="F43" s="138"/>
      <c r="G43" s="46"/>
      <c r="H43" s="223"/>
    </row>
    <row r="44" spans="1:8" s="23" customFormat="1" ht="9" customHeight="1" hidden="1">
      <c r="A44" s="221">
        <v>33</v>
      </c>
      <c r="B44" s="138"/>
      <c r="C44" s="46"/>
      <c r="D44" s="223"/>
      <c r="E44" s="251">
        <f t="shared" si="0"/>
        <v>33</v>
      </c>
      <c r="F44" s="138"/>
      <c r="G44" s="46"/>
      <c r="H44" s="223"/>
    </row>
    <row r="45" spans="1:8" s="23" customFormat="1" ht="9" customHeight="1" hidden="1">
      <c r="A45" s="221">
        <v>34</v>
      </c>
      <c r="B45" s="138"/>
      <c r="C45" s="46"/>
      <c r="D45" s="223"/>
      <c r="E45" s="251">
        <f t="shared" si="0"/>
        <v>34</v>
      </c>
      <c r="F45" s="138"/>
      <c r="G45" s="46"/>
      <c r="H45" s="223"/>
    </row>
    <row r="46" spans="1:8" s="23" customFormat="1" ht="9" customHeight="1" hidden="1">
      <c r="A46" s="221">
        <v>35</v>
      </c>
      <c r="B46" s="138"/>
      <c r="C46" s="46"/>
      <c r="D46" s="223"/>
      <c r="E46" s="251">
        <f t="shared" si="0"/>
        <v>35</v>
      </c>
      <c r="F46" s="138"/>
      <c r="G46" s="46"/>
      <c r="H46" s="223"/>
    </row>
    <row r="47" spans="1:8" s="23" customFormat="1" ht="9" customHeight="1" hidden="1">
      <c r="A47" s="224">
        <v>36</v>
      </c>
      <c r="B47" s="225"/>
      <c r="C47" s="226"/>
      <c r="D47" s="227"/>
      <c r="E47" s="253">
        <v>36</v>
      </c>
      <c r="F47" s="225"/>
      <c r="G47" s="226"/>
      <c r="H47" s="227"/>
    </row>
    <row r="48" spans="1:8" s="23" customFormat="1" ht="9" customHeight="1" hidden="1">
      <c r="A48" s="224">
        <v>37</v>
      </c>
      <c r="B48" s="225"/>
      <c r="C48" s="226"/>
      <c r="D48" s="227"/>
      <c r="E48" s="253">
        <v>37</v>
      </c>
      <c r="F48" s="225"/>
      <c r="G48" s="226"/>
      <c r="H48" s="227"/>
    </row>
    <row r="49" spans="1:8" s="23" customFormat="1" ht="9" customHeight="1" hidden="1">
      <c r="A49" s="224">
        <v>38</v>
      </c>
      <c r="B49" s="225"/>
      <c r="C49" s="226"/>
      <c r="D49" s="227"/>
      <c r="E49" s="253">
        <v>38</v>
      </c>
      <c r="F49" s="225"/>
      <c r="G49" s="226"/>
      <c r="H49" s="227"/>
    </row>
    <row r="50" spans="1:8" s="23" customFormat="1" ht="9" customHeight="1" hidden="1">
      <c r="A50" s="224">
        <v>39</v>
      </c>
      <c r="B50" s="225"/>
      <c r="C50" s="226"/>
      <c r="D50" s="227"/>
      <c r="E50" s="253">
        <v>39</v>
      </c>
      <c r="F50" s="225"/>
      <c r="G50" s="226"/>
      <c r="H50" s="227"/>
    </row>
    <row r="51" spans="1:8" s="23" customFormat="1" ht="9" customHeight="1" hidden="1">
      <c r="A51" s="224">
        <v>40</v>
      </c>
      <c r="B51" s="225"/>
      <c r="C51" s="226"/>
      <c r="D51" s="227"/>
      <c r="E51" s="253">
        <v>40</v>
      </c>
      <c r="F51" s="225"/>
      <c r="G51" s="226"/>
      <c r="H51" s="227"/>
    </row>
    <row r="52" spans="1:8" s="23" customFormat="1" ht="9" customHeight="1" hidden="1">
      <c r="A52" s="224">
        <v>41</v>
      </c>
      <c r="B52" s="225"/>
      <c r="C52" s="226"/>
      <c r="D52" s="227"/>
      <c r="E52" s="253">
        <v>41</v>
      </c>
      <c r="F52" s="225"/>
      <c r="G52" s="226"/>
      <c r="H52" s="227"/>
    </row>
    <row r="53" spans="1:8" s="23" customFormat="1" ht="9" customHeight="1" hidden="1">
      <c r="A53" s="224">
        <v>42</v>
      </c>
      <c r="B53" s="225"/>
      <c r="C53" s="226"/>
      <c r="D53" s="227"/>
      <c r="E53" s="253">
        <v>42</v>
      </c>
      <c r="F53" s="225"/>
      <c r="G53" s="226"/>
      <c r="H53" s="227"/>
    </row>
    <row r="54" spans="1:8" s="23" customFormat="1" ht="9" customHeight="1" hidden="1">
      <c r="A54" s="224">
        <v>43</v>
      </c>
      <c r="B54" s="225"/>
      <c r="C54" s="226"/>
      <c r="D54" s="227"/>
      <c r="E54" s="253">
        <v>43</v>
      </c>
      <c r="F54" s="225"/>
      <c r="G54" s="226"/>
      <c r="H54" s="227"/>
    </row>
    <row r="55" spans="1:8" s="23" customFormat="1" ht="9" customHeight="1" hidden="1">
      <c r="A55" s="224">
        <v>44</v>
      </c>
      <c r="B55" s="225"/>
      <c r="C55" s="226"/>
      <c r="D55" s="227"/>
      <c r="E55" s="253">
        <v>44</v>
      </c>
      <c r="F55" s="225"/>
      <c r="G55" s="226"/>
      <c r="H55" s="227"/>
    </row>
    <row r="56" spans="1:8" s="23" customFormat="1" ht="9" customHeight="1" hidden="1">
      <c r="A56" s="224">
        <v>45</v>
      </c>
      <c r="B56" s="225"/>
      <c r="C56" s="226"/>
      <c r="D56" s="227"/>
      <c r="E56" s="253">
        <v>45</v>
      </c>
      <c r="F56" s="225"/>
      <c r="G56" s="226"/>
      <c r="H56" s="227"/>
    </row>
    <row r="57" spans="1:8" s="23" customFormat="1" ht="9" customHeight="1" hidden="1">
      <c r="A57" s="224">
        <v>46</v>
      </c>
      <c r="B57" s="225"/>
      <c r="C57" s="226"/>
      <c r="D57" s="227"/>
      <c r="E57" s="253">
        <v>46</v>
      </c>
      <c r="F57" s="225"/>
      <c r="G57" s="226"/>
      <c r="H57" s="227"/>
    </row>
    <row r="58" spans="1:8" s="23" customFormat="1" ht="9" customHeight="1" hidden="1">
      <c r="A58" s="224">
        <v>47</v>
      </c>
      <c r="B58" s="225"/>
      <c r="C58" s="226"/>
      <c r="D58" s="227"/>
      <c r="E58" s="253">
        <v>47</v>
      </c>
      <c r="F58" s="225"/>
      <c r="G58" s="226"/>
      <c r="H58" s="227"/>
    </row>
    <row r="59" spans="1:8" s="23" customFormat="1" ht="9" customHeight="1" hidden="1">
      <c r="A59" s="224">
        <v>48</v>
      </c>
      <c r="B59" s="225"/>
      <c r="C59" s="226"/>
      <c r="D59" s="227"/>
      <c r="E59" s="253">
        <v>48</v>
      </c>
      <c r="F59" s="225"/>
      <c r="G59" s="226"/>
      <c r="H59" s="227"/>
    </row>
    <row r="60" spans="1:8" s="23" customFormat="1" ht="9" customHeight="1" hidden="1">
      <c r="A60" s="224">
        <v>49</v>
      </c>
      <c r="B60" s="225"/>
      <c r="C60" s="226"/>
      <c r="D60" s="227"/>
      <c r="E60" s="253">
        <v>49</v>
      </c>
      <c r="F60" s="225"/>
      <c r="G60" s="226"/>
      <c r="H60" s="227"/>
    </row>
    <row r="61" spans="1:8" s="23" customFormat="1" ht="9" customHeight="1" hidden="1">
      <c r="A61" s="224">
        <v>50</v>
      </c>
      <c r="B61" s="225"/>
      <c r="C61" s="226"/>
      <c r="D61" s="227"/>
      <c r="E61" s="253">
        <v>50</v>
      </c>
      <c r="F61" s="225"/>
      <c r="G61" s="226"/>
      <c r="H61" s="227"/>
    </row>
    <row r="62" spans="1:8" s="23" customFormat="1" ht="9" customHeight="1" hidden="1">
      <c r="A62" s="224">
        <v>51</v>
      </c>
      <c r="B62" s="225"/>
      <c r="C62" s="226"/>
      <c r="D62" s="227"/>
      <c r="E62" s="253">
        <v>51</v>
      </c>
      <c r="F62" s="225"/>
      <c r="G62" s="226"/>
      <c r="H62" s="227"/>
    </row>
    <row r="63" spans="1:8" s="23" customFormat="1" ht="9" customHeight="1" hidden="1">
      <c r="A63" s="224">
        <v>52</v>
      </c>
      <c r="B63" s="225"/>
      <c r="C63" s="226"/>
      <c r="D63" s="227"/>
      <c r="E63" s="253">
        <v>52</v>
      </c>
      <c r="F63" s="225"/>
      <c r="G63" s="226"/>
      <c r="H63" s="227"/>
    </row>
    <row r="64" spans="1:8" s="23" customFormat="1" ht="9" customHeight="1" hidden="1">
      <c r="A64" s="224">
        <v>53</v>
      </c>
      <c r="B64" s="225"/>
      <c r="C64" s="226"/>
      <c r="D64" s="227"/>
      <c r="E64" s="253">
        <v>53</v>
      </c>
      <c r="F64" s="225"/>
      <c r="G64" s="226"/>
      <c r="H64" s="227"/>
    </row>
    <row r="65" spans="1:8" s="23" customFormat="1" ht="9" customHeight="1" hidden="1">
      <c r="A65" s="224">
        <v>54</v>
      </c>
      <c r="B65" s="225"/>
      <c r="C65" s="226"/>
      <c r="D65" s="227"/>
      <c r="E65" s="253">
        <v>54</v>
      </c>
      <c r="F65" s="225"/>
      <c r="G65" s="226"/>
      <c r="H65" s="227"/>
    </row>
    <row r="66" spans="1:8" s="23" customFormat="1" ht="9" customHeight="1" hidden="1">
      <c r="A66" s="224">
        <v>55</v>
      </c>
      <c r="B66" s="225"/>
      <c r="C66" s="226"/>
      <c r="D66" s="227"/>
      <c r="E66" s="253">
        <v>55</v>
      </c>
      <c r="F66" s="225"/>
      <c r="G66" s="226"/>
      <c r="H66" s="227"/>
    </row>
    <row r="67" spans="1:8" s="23" customFormat="1" ht="9" customHeight="1" hidden="1">
      <c r="A67" s="224">
        <v>56</v>
      </c>
      <c r="B67" s="225"/>
      <c r="C67" s="226"/>
      <c r="D67" s="227"/>
      <c r="E67" s="253">
        <v>56</v>
      </c>
      <c r="F67" s="225"/>
      <c r="G67" s="226"/>
      <c r="H67" s="227"/>
    </row>
    <row r="68" spans="1:8" s="23" customFormat="1" ht="9" customHeight="1" hidden="1">
      <c r="A68" s="224">
        <v>57</v>
      </c>
      <c r="B68" s="225"/>
      <c r="C68" s="226"/>
      <c r="D68" s="227"/>
      <c r="E68" s="253">
        <v>57</v>
      </c>
      <c r="F68" s="225"/>
      <c r="G68" s="226"/>
      <c r="H68" s="227"/>
    </row>
    <row r="69" spans="1:8" s="23" customFormat="1" ht="9" customHeight="1" hidden="1">
      <c r="A69" s="224">
        <v>58</v>
      </c>
      <c r="B69" s="225"/>
      <c r="C69" s="226"/>
      <c r="D69" s="227"/>
      <c r="E69" s="253">
        <v>58</v>
      </c>
      <c r="F69" s="225"/>
      <c r="G69" s="226"/>
      <c r="H69" s="227"/>
    </row>
    <row r="70" spans="1:8" s="23" customFormat="1" ht="9" customHeight="1" hidden="1">
      <c r="A70" s="224">
        <v>59</v>
      </c>
      <c r="B70" s="225"/>
      <c r="C70" s="226"/>
      <c r="D70" s="227"/>
      <c r="E70" s="253">
        <v>59</v>
      </c>
      <c r="F70" s="225"/>
      <c r="G70" s="226"/>
      <c r="H70" s="227"/>
    </row>
    <row r="71" spans="1:8" s="23" customFormat="1" ht="9" customHeight="1" hidden="1">
      <c r="A71" s="224">
        <v>60</v>
      </c>
      <c r="B71" s="225"/>
      <c r="C71" s="226"/>
      <c r="D71" s="227"/>
      <c r="E71" s="253">
        <v>60</v>
      </c>
      <c r="F71" s="225"/>
      <c r="G71" s="226"/>
      <c r="H71" s="227"/>
    </row>
    <row r="72" spans="1:8" s="23" customFormat="1" ht="9" customHeight="1" hidden="1">
      <c r="A72" s="224">
        <v>61</v>
      </c>
      <c r="B72" s="225"/>
      <c r="C72" s="226"/>
      <c r="D72" s="227"/>
      <c r="E72" s="253">
        <v>61</v>
      </c>
      <c r="F72" s="225"/>
      <c r="G72" s="226"/>
      <c r="H72" s="227"/>
    </row>
    <row r="73" spans="1:8" s="23" customFormat="1" ht="9" customHeight="1" hidden="1">
      <c r="A73" s="224">
        <v>62</v>
      </c>
      <c r="B73" s="225"/>
      <c r="C73" s="226"/>
      <c r="D73" s="227"/>
      <c r="E73" s="253">
        <v>62</v>
      </c>
      <c r="F73" s="225"/>
      <c r="G73" s="226"/>
      <c r="H73" s="227"/>
    </row>
    <row r="74" spans="1:8" s="23" customFormat="1" ht="9" customHeight="1" hidden="1">
      <c r="A74" s="224">
        <v>63</v>
      </c>
      <c r="B74" s="225"/>
      <c r="C74" s="226"/>
      <c r="D74" s="227"/>
      <c r="E74" s="253">
        <v>63</v>
      </c>
      <c r="F74" s="225"/>
      <c r="G74" s="226"/>
      <c r="H74" s="227"/>
    </row>
    <row r="75" spans="1:8" s="23" customFormat="1" ht="9" customHeight="1" hidden="1">
      <c r="A75" s="224">
        <v>64</v>
      </c>
      <c r="B75" s="225"/>
      <c r="C75" s="226"/>
      <c r="D75" s="227"/>
      <c r="E75" s="253">
        <v>64</v>
      </c>
      <c r="F75" s="225"/>
      <c r="G75" s="226"/>
      <c r="H75" s="227"/>
    </row>
    <row r="76" spans="1:8" s="23" customFormat="1" ht="9" customHeight="1" hidden="1">
      <c r="A76" s="224">
        <v>65</v>
      </c>
      <c r="B76" s="225"/>
      <c r="C76" s="226"/>
      <c r="D76" s="227"/>
      <c r="E76" s="253">
        <v>65</v>
      </c>
      <c r="F76" s="225"/>
      <c r="G76" s="226"/>
      <c r="H76" s="227"/>
    </row>
    <row r="77" spans="1:8" s="23" customFormat="1" ht="9" customHeight="1" hidden="1">
      <c r="A77" s="224">
        <v>66</v>
      </c>
      <c r="B77" s="225"/>
      <c r="C77" s="226"/>
      <c r="D77" s="227"/>
      <c r="E77" s="253">
        <v>66</v>
      </c>
      <c r="F77" s="225"/>
      <c r="G77" s="226"/>
      <c r="H77" s="227"/>
    </row>
    <row r="78" spans="1:8" s="23" customFormat="1" ht="9" customHeight="1" hidden="1">
      <c r="A78" s="224">
        <v>67</v>
      </c>
      <c r="B78" s="225"/>
      <c r="C78" s="226"/>
      <c r="D78" s="227"/>
      <c r="E78" s="253">
        <v>67</v>
      </c>
      <c r="F78" s="225"/>
      <c r="G78" s="226"/>
      <c r="H78" s="227"/>
    </row>
    <row r="79" spans="1:8" s="23" customFormat="1" ht="9" customHeight="1" hidden="1">
      <c r="A79" s="224">
        <v>68</v>
      </c>
      <c r="B79" s="225"/>
      <c r="C79" s="226"/>
      <c r="D79" s="227"/>
      <c r="E79" s="253">
        <v>68</v>
      </c>
      <c r="F79" s="225"/>
      <c r="G79" s="226"/>
      <c r="H79" s="227"/>
    </row>
    <row r="80" spans="1:8" s="23" customFormat="1" ht="9" customHeight="1" hidden="1">
      <c r="A80" s="224">
        <v>69</v>
      </c>
      <c r="B80" s="225"/>
      <c r="C80" s="226"/>
      <c r="D80" s="227"/>
      <c r="E80" s="253">
        <v>69</v>
      </c>
      <c r="F80" s="225"/>
      <c r="G80" s="226"/>
      <c r="H80" s="227"/>
    </row>
    <row r="81" spans="1:8" s="23" customFormat="1" ht="9" customHeight="1" hidden="1">
      <c r="A81" s="224">
        <v>70</v>
      </c>
      <c r="B81" s="225"/>
      <c r="C81" s="226"/>
      <c r="D81" s="227"/>
      <c r="E81" s="253">
        <v>70</v>
      </c>
      <c r="F81" s="225"/>
      <c r="G81" s="226"/>
      <c r="H81" s="227"/>
    </row>
    <row r="82" spans="1:8" s="23" customFormat="1" ht="9" customHeight="1" hidden="1">
      <c r="A82" s="224">
        <v>71</v>
      </c>
      <c r="B82" s="225"/>
      <c r="C82" s="226"/>
      <c r="D82" s="227"/>
      <c r="E82" s="253">
        <v>71</v>
      </c>
      <c r="F82" s="225"/>
      <c r="G82" s="226"/>
      <c r="H82" s="227"/>
    </row>
    <row r="83" spans="1:8" s="23" customFormat="1" ht="9" customHeight="1" hidden="1">
      <c r="A83" s="224">
        <v>72</v>
      </c>
      <c r="B83" s="225"/>
      <c r="C83" s="226"/>
      <c r="D83" s="227"/>
      <c r="E83" s="253">
        <v>72</v>
      </c>
      <c r="F83" s="225"/>
      <c r="G83" s="226"/>
      <c r="H83" s="227"/>
    </row>
    <row r="84" spans="1:8" s="23" customFormat="1" ht="9" customHeight="1" hidden="1">
      <c r="A84" s="224">
        <v>73</v>
      </c>
      <c r="B84" s="225"/>
      <c r="C84" s="226"/>
      <c r="D84" s="227"/>
      <c r="E84" s="253">
        <v>73</v>
      </c>
      <c r="F84" s="225"/>
      <c r="G84" s="226"/>
      <c r="H84" s="227"/>
    </row>
    <row r="85" spans="1:8" s="23" customFormat="1" ht="9" customHeight="1" hidden="1">
      <c r="A85" s="224">
        <v>74</v>
      </c>
      <c r="B85" s="225"/>
      <c r="C85" s="226"/>
      <c r="D85" s="227"/>
      <c r="E85" s="253">
        <v>74</v>
      </c>
      <c r="F85" s="225"/>
      <c r="G85" s="226"/>
      <c r="H85" s="227"/>
    </row>
    <row r="86" spans="1:8" s="23" customFormat="1" ht="9" customHeight="1" hidden="1">
      <c r="A86" s="224">
        <v>75</v>
      </c>
      <c r="B86" s="225"/>
      <c r="C86" s="226"/>
      <c r="D86" s="227"/>
      <c r="E86" s="253">
        <v>75</v>
      </c>
      <c r="F86" s="225"/>
      <c r="G86" s="226"/>
      <c r="H86" s="227"/>
    </row>
    <row r="87" spans="1:8" s="23" customFormat="1" ht="9" customHeight="1" hidden="1">
      <c r="A87" s="224">
        <v>76</v>
      </c>
      <c r="B87" s="225"/>
      <c r="C87" s="226"/>
      <c r="D87" s="227"/>
      <c r="E87" s="253">
        <v>76</v>
      </c>
      <c r="F87" s="225"/>
      <c r="G87" s="226"/>
      <c r="H87" s="227"/>
    </row>
    <row r="88" spans="1:8" s="23" customFormat="1" ht="9" customHeight="1" hidden="1">
      <c r="A88" s="224">
        <v>77</v>
      </c>
      <c r="B88" s="225"/>
      <c r="C88" s="226"/>
      <c r="D88" s="227"/>
      <c r="E88" s="253">
        <v>77</v>
      </c>
      <c r="F88" s="225"/>
      <c r="G88" s="226"/>
      <c r="H88" s="227"/>
    </row>
    <row r="89" spans="1:8" s="23" customFormat="1" ht="9" customHeight="1" hidden="1">
      <c r="A89" s="224">
        <v>78</v>
      </c>
      <c r="B89" s="225"/>
      <c r="C89" s="226"/>
      <c r="D89" s="227"/>
      <c r="E89" s="253">
        <v>78</v>
      </c>
      <c r="F89" s="225"/>
      <c r="G89" s="226"/>
      <c r="H89" s="227"/>
    </row>
    <row r="90" spans="1:8" s="23" customFormat="1" ht="9" customHeight="1" hidden="1">
      <c r="A90" s="224">
        <v>79</v>
      </c>
      <c r="B90" s="225"/>
      <c r="C90" s="226"/>
      <c r="D90" s="227"/>
      <c r="E90" s="253">
        <v>79</v>
      </c>
      <c r="F90" s="225"/>
      <c r="G90" s="226"/>
      <c r="H90" s="227"/>
    </row>
    <row r="91" spans="1:8" s="23" customFormat="1" ht="9" customHeight="1" hidden="1" thickBot="1">
      <c r="A91" s="218">
        <v>80</v>
      </c>
      <c r="B91" s="219"/>
      <c r="C91" s="216"/>
      <c r="D91" s="220"/>
      <c r="E91" s="252">
        <v>80</v>
      </c>
      <c r="F91" s="219"/>
      <c r="G91" s="216"/>
      <c r="H91" s="220"/>
    </row>
    <row r="92" spans="1:8" s="23" customFormat="1" ht="9" customHeight="1">
      <c r="A92" s="18"/>
      <c r="B92" s="131"/>
      <c r="C92" s="18"/>
      <c r="D92" s="18"/>
      <c r="E92" s="18"/>
      <c r="F92" s="131"/>
      <c r="G92" s="18"/>
      <c r="H92" s="18"/>
    </row>
    <row r="93" spans="1:8" s="23" customFormat="1" ht="0.75" customHeight="1" thickBot="1">
      <c r="A93" s="18"/>
      <c r="B93" s="131"/>
      <c r="C93" s="18"/>
      <c r="D93" s="18"/>
      <c r="E93" s="18"/>
      <c r="F93" s="131"/>
      <c r="G93" s="18"/>
      <c r="H93" s="18"/>
    </row>
    <row r="94" spans="1:8" s="23" customFormat="1" ht="9" customHeight="1" hidden="1" thickBot="1">
      <c r="A94" s="18"/>
      <c r="B94" s="131"/>
      <c r="C94" s="18"/>
      <c r="D94" s="18"/>
      <c r="E94" s="18"/>
      <c r="F94" s="131"/>
      <c r="G94" s="18"/>
      <c r="H94" s="18"/>
    </row>
    <row r="95" spans="1:8" s="23" customFormat="1" ht="9" customHeight="1" hidden="1" thickBot="1">
      <c r="A95" s="18"/>
      <c r="B95" s="131"/>
      <c r="C95" s="18"/>
      <c r="D95" s="18"/>
      <c r="E95" s="18"/>
      <c r="F95" s="131"/>
      <c r="G95" s="18"/>
      <c r="H95" s="18"/>
    </row>
    <row r="96" spans="1:8" s="36" customFormat="1" ht="4.5" customHeight="1" hidden="1" thickBot="1">
      <c r="A96" s="239"/>
      <c r="B96" s="240"/>
      <c r="C96" s="239"/>
      <c r="D96" s="239"/>
      <c r="E96" s="239"/>
      <c r="F96" s="240"/>
      <c r="G96" s="239"/>
      <c r="H96" s="239"/>
    </row>
    <row r="97" spans="1:11" s="9" customFormat="1" ht="12" customHeight="1">
      <c r="A97" s="418" t="s">
        <v>34</v>
      </c>
      <c r="B97" s="419"/>
      <c r="C97" s="419"/>
      <c r="D97" s="420"/>
      <c r="E97" s="419" t="s">
        <v>39</v>
      </c>
      <c r="F97" s="419"/>
      <c r="G97" s="419"/>
      <c r="H97" s="420"/>
      <c r="I97" s="6"/>
      <c r="J97" s="6"/>
      <c r="K97" s="6"/>
    </row>
    <row r="98" spans="1:8" s="21" customFormat="1" ht="10.5" customHeight="1" thickBot="1">
      <c r="A98" s="265" t="s">
        <v>19</v>
      </c>
      <c r="B98" s="262" t="s">
        <v>16</v>
      </c>
      <c r="C98" s="263" t="s">
        <v>20</v>
      </c>
      <c r="D98" s="266"/>
      <c r="E98" s="265" t="s">
        <v>19</v>
      </c>
      <c r="F98" s="262" t="s">
        <v>16</v>
      </c>
      <c r="G98" s="263" t="s">
        <v>20</v>
      </c>
      <c r="H98" s="266"/>
    </row>
    <row r="99" spans="1:8" s="23" customFormat="1" ht="9" customHeight="1">
      <c r="A99" s="249">
        <v>1</v>
      </c>
      <c r="B99" s="234" t="s">
        <v>120</v>
      </c>
      <c r="C99" s="235" t="s">
        <v>18</v>
      </c>
      <c r="D99" s="250">
        <v>160</v>
      </c>
      <c r="E99" s="260">
        <v>1</v>
      </c>
      <c r="F99" s="294" t="s">
        <v>197</v>
      </c>
      <c r="G99" s="235" t="s">
        <v>110</v>
      </c>
      <c r="H99" s="250">
        <v>170</v>
      </c>
    </row>
    <row r="100" spans="1:8" s="23" customFormat="1" ht="9" customHeight="1">
      <c r="A100" s="221">
        <v>2</v>
      </c>
      <c r="B100" s="93" t="s">
        <v>68</v>
      </c>
      <c r="C100" s="46" t="s">
        <v>18</v>
      </c>
      <c r="D100" s="223">
        <v>155</v>
      </c>
      <c r="E100" s="251">
        <v>2</v>
      </c>
      <c r="F100" s="93" t="s">
        <v>143</v>
      </c>
      <c r="G100" s="46" t="s">
        <v>203</v>
      </c>
      <c r="H100" s="223">
        <v>126</v>
      </c>
    </row>
    <row r="101" spans="1:8" s="23" customFormat="1" ht="9" customHeight="1">
      <c r="A101" s="221">
        <v>3</v>
      </c>
      <c r="B101" s="93" t="s">
        <v>191</v>
      </c>
      <c r="C101" s="46" t="s">
        <v>35</v>
      </c>
      <c r="D101" s="223">
        <v>150</v>
      </c>
      <c r="E101" s="251">
        <v>3</v>
      </c>
      <c r="F101" s="93" t="s">
        <v>68</v>
      </c>
      <c r="G101" s="46" t="s">
        <v>18</v>
      </c>
      <c r="H101" s="223">
        <v>126</v>
      </c>
    </row>
    <row r="102" spans="1:8" s="23" customFormat="1" ht="9" customHeight="1">
      <c r="A102" s="221">
        <v>4</v>
      </c>
      <c r="B102" s="93" t="s">
        <v>73</v>
      </c>
      <c r="C102" s="46" t="s">
        <v>28</v>
      </c>
      <c r="D102" s="223">
        <v>130</v>
      </c>
      <c r="E102" s="251">
        <v>4</v>
      </c>
      <c r="F102" s="93" t="s">
        <v>185</v>
      </c>
      <c r="G102" s="46" t="s">
        <v>336</v>
      </c>
      <c r="H102" s="223">
        <v>126</v>
      </c>
    </row>
    <row r="103" spans="1:8" s="23" customFormat="1" ht="9" customHeight="1">
      <c r="A103" s="221">
        <v>5</v>
      </c>
      <c r="B103" s="93" t="s">
        <v>139</v>
      </c>
      <c r="C103" s="46" t="s">
        <v>203</v>
      </c>
      <c r="D103" s="223">
        <v>124</v>
      </c>
      <c r="E103" s="251">
        <v>5</v>
      </c>
      <c r="F103" s="93" t="s">
        <v>139</v>
      </c>
      <c r="G103" s="46" t="s">
        <v>203</v>
      </c>
      <c r="H103" s="223">
        <v>123</v>
      </c>
    </row>
    <row r="104" spans="1:8" s="23" customFormat="1" ht="9" customHeight="1">
      <c r="A104" s="221">
        <v>6</v>
      </c>
      <c r="B104" s="93" t="s">
        <v>25</v>
      </c>
      <c r="C104" s="46" t="s">
        <v>109</v>
      </c>
      <c r="D104" s="223">
        <v>120</v>
      </c>
      <c r="E104" s="251">
        <v>6</v>
      </c>
      <c r="F104" s="93"/>
      <c r="G104" s="46"/>
      <c r="H104" s="223"/>
    </row>
    <row r="105" spans="1:8" s="23" customFormat="1" ht="9" customHeight="1">
      <c r="A105" s="221">
        <v>7</v>
      </c>
      <c r="B105" s="93" t="s">
        <v>66</v>
      </c>
      <c r="C105" s="46" t="s">
        <v>110</v>
      </c>
      <c r="D105" s="223">
        <v>120</v>
      </c>
      <c r="E105" s="251">
        <v>7</v>
      </c>
      <c r="F105" s="93"/>
      <c r="G105" s="46"/>
      <c r="H105" s="223"/>
    </row>
    <row r="106" spans="1:8" s="23" customFormat="1" ht="9" customHeight="1">
      <c r="A106" s="221">
        <v>8</v>
      </c>
      <c r="B106" s="93" t="s">
        <v>89</v>
      </c>
      <c r="C106" s="46" t="s">
        <v>110</v>
      </c>
      <c r="D106" s="223">
        <v>119</v>
      </c>
      <c r="E106" s="251">
        <v>8</v>
      </c>
      <c r="F106" s="225"/>
      <c r="G106" s="46"/>
      <c r="H106" s="223"/>
    </row>
    <row r="107" spans="1:8" s="23" customFormat="1" ht="9" customHeight="1">
      <c r="A107" s="221">
        <v>9</v>
      </c>
      <c r="B107" s="93" t="s">
        <v>141</v>
      </c>
      <c r="C107" s="46" t="s">
        <v>35</v>
      </c>
      <c r="D107" s="223">
        <v>118</v>
      </c>
      <c r="E107" s="251">
        <v>9</v>
      </c>
      <c r="F107" s="93"/>
      <c r="G107" s="46"/>
      <c r="H107" s="223"/>
    </row>
    <row r="108" spans="1:8" s="23" customFormat="1" ht="9" customHeight="1">
      <c r="A108" s="221">
        <v>10</v>
      </c>
      <c r="B108" s="93" t="s">
        <v>27</v>
      </c>
      <c r="C108" s="46" t="s">
        <v>35</v>
      </c>
      <c r="D108" s="223">
        <v>117</v>
      </c>
      <c r="E108" s="251">
        <f>E107+1</f>
        <v>10</v>
      </c>
      <c r="F108" s="93"/>
      <c r="G108" s="46"/>
      <c r="H108" s="223"/>
    </row>
    <row r="109" spans="1:8" s="23" customFormat="1" ht="9" customHeight="1">
      <c r="A109" s="221">
        <v>11</v>
      </c>
      <c r="B109" s="93" t="s">
        <v>158</v>
      </c>
      <c r="C109" s="46" t="s">
        <v>150</v>
      </c>
      <c r="D109" s="223">
        <v>116</v>
      </c>
      <c r="E109" s="251">
        <f aca="true" t="shared" si="1" ref="E109:E128">E108+1</f>
        <v>11</v>
      </c>
      <c r="F109" s="93"/>
      <c r="G109" s="46"/>
      <c r="H109" s="223"/>
    </row>
    <row r="110" spans="1:8" s="23" customFormat="1" ht="9" customHeight="1">
      <c r="A110" s="221">
        <v>12</v>
      </c>
      <c r="B110" s="93" t="s">
        <v>163</v>
      </c>
      <c r="C110" s="46" t="s">
        <v>18</v>
      </c>
      <c r="D110" s="223">
        <v>116</v>
      </c>
      <c r="E110" s="251">
        <f t="shared" si="1"/>
        <v>12</v>
      </c>
      <c r="F110" s="93"/>
      <c r="G110" s="46"/>
      <c r="H110" s="223"/>
    </row>
    <row r="111" spans="1:8" s="23" customFormat="1" ht="9" customHeight="1">
      <c r="A111" s="221">
        <v>13</v>
      </c>
      <c r="B111" s="45" t="s">
        <v>136</v>
      </c>
      <c r="C111" s="46" t="s">
        <v>28</v>
      </c>
      <c r="D111" s="223">
        <v>114</v>
      </c>
      <c r="E111" s="251">
        <f t="shared" si="1"/>
        <v>13</v>
      </c>
      <c r="F111" s="93"/>
      <c r="G111" s="46"/>
      <c r="H111" s="223"/>
    </row>
    <row r="112" spans="1:8" s="23" customFormat="1" ht="9" customHeight="1">
      <c r="A112" s="539">
        <v>14</v>
      </c>
      <c r="B112" s="524" t="s">
        <v>244</v>
      </c>
      <c r="C112" s="541" t="s">
        <v>207</v>
      </c>
      <c r="D112" s="542">
        <v>114</v>
      </c>
      <c r="E112" s="251">
        <f t="shared" si="1"/>
        <v>14</v>
      </c>
      <c r="F112" s="93"/>
      <c r="G112" s="46"/>
      <c r="H112" s="223"/>
    </row>
    <row r="113" spans="1:8" s="23" customFormat="1" ht="9" customHeight="1">
      <c r="A113" s="221">
        <v>15</v>
      </c>
      <c r="B113" s="93" t="s">
        <v>105</v>
      </c>
      <c r="C113" s="46" t="s">
        <v>203</v>
      </c>
      <c r="D113" s="223">
        <v>112</v>
      </c>
      <c r="E113" s="251">
        <f t="shared" si="1"/>
        <v>15</v>
      </c>
      <c r="F113" s="93"/>
      <c r="G113" s="46"/>
      <c r="H113" s="223"/>
    </row>
    <row r="114" spans="1:8" s="23" customFormat="1" ht="9" customHeight="1">
      <c r="A114" s="221">
        <v>16</v>
      </c>
      <c r="B114" s="93" t="s">
        <v>149</v>
      </c>
      <c r="C114" s="46" t="s">
        <v>172</v>
      </c>
      <c r="D114" s="223">
        <v>103</v>
      </c>
      <c r="E114" s="251">
        <f t="shared" si="1"/>
        <v>16</v>
      </c>
      <c r="F114" s="93"/>
      <c r="G114" s="46"/>
      <c r="H114" s="223"/>
    </row>
    <row r="115" spans="1:8" s="23" customFormat="1" ht="9" customHeight="1">
      <c r="A115" s="221">
        <v>17</v>
      </c>
      <c r="B115" s="93" t="s">
        <v>183</v>
      </c>
      <c r="C115" s="46" t="s">
        <v>150</v>
      </c>
      <c r="D115" s="223">
        <v>101</v>
      </c>
      <c r="E115" s="251">
        <f t="shared" si="1"/>
        <v>17</v>
      </c>
      <c r="F115" s="93"/>
      <c r="G115" s="46"/>
      <c r="H115" s="223"/>
    </row>
    <row r="116" spans="1:8" s="23" customFormat="1" ht="9" customHeight="1">
      <c r="A116" s="221">
        <v>18</v>
      </c>
      <c r="B116" s="93" t="s">
        <v>122</v>
      </c>
      <c r="C116" s="46" t="s">
        <v>170</v>
      </c>
      <c r="D116" s="223">
        <v>101</v>
      </c>
      <c r="E116" s="251">
        <f t="shared" si="1"/>
        <v>18</v>
      </c>
      <c r="F116" s="93"/>
      <c r="G116" s="46"/>
      <c r="H116" s="223"/>
    </row>
    <row r="117" spans="1:8" s="23" customFormat="1" ht="9" customHeight="1">
      <c r="A117" s="543">
        <v>19</v>
      </c>
      <c r="B117" s="192" t="s">
        <v>74</v>
      </c>
      <c r="C117" s="125" t="s">
        <v>35</v>
      </c>
      <c r="D117" s="544">
        <v>101</v>
      </c>
      <c r="E117" s="545">
        <f t="shared" si="1"/>
        <v>19</v>
      </c>
      <c r="F117" s="192"/>
      <c r="G117" s="125"/>
      <c r="H117" s="544"/>
    </row>
    <row r="118" spans="1:8" s="23" customFormat="1" ht="9" customHeight="1" hidden="1">
      <c r="A118" s="249">
        <v>20</v>
      </c>
      <c r="B118" s="234"/>
      <c r="C118" s="235"/>
      <c r="D118" s="250"/>
      <c r="E118" s="260">
        <f t="shared" si="1"/>
        <v>20</v>
      </c>
      <c r="F118" s="234"/>
      <c r="G118" s="235"/>
      <c r="H118" s="250"/>
    </row>
    <row r="119" spans="1:8" s="23" customFormat="1" ht="9" customHeight="1" hidden="1">
      <c r="A119" s="221">
        <v>21</v>
      </c>
      <c r="B119" s="93"/>
      <c r="C119" s="46"/>
      <c r="D119" s="223"/>
      <c r="E119" s="251">
        <f t="shared" si="1"/>
        <v>21</v>
      </c>
      <c r="F119" s="93"/>
      <c r="G119" s="46"/>
      <c r="H119" s="223"/>
    </row>
    <row r="120" spans="1:8" s="23" customFormat="1" ht="9" customHeight="1" hidden="1">
      <c r="A120" s="221">
        <v>22</v>
      </c>
      <c r="B120" s="93"/>
      <c r="C120" s="46"/>
      <c r="D120" s="223"/>
      <c r="E120" s="251">
        <f t="shared" si="1"/>
        <v>22</v>
      </c>
      <c r="F120" s="93"/>
      <c r="G120" s="46"/>
      <c r="H120" s="223"/>
    </row>
    <row r="121" spans="1:8" s="23" customFormat="1" ht="9" customHeight="1" hidden="1">
      <c r="A121" s="221">
        <v>23</v>
      </c>
      <c r="B121" s="138"/>
      <c r="C121" s="46"/>
      <c r="D121" s="223"/>
      <c r="E121" s="251">
        <f t="shared" si="1"/>
        <v>23</v>
      </c>
      <c r="F121" s="93"/>
      <c r="G121" s="46"/>
      <c r="H121" s="223"/>
    </row>
    <row r="122" spans="1:8" s="23" customFormat="1" ht="9" customHeight="1" hidden="1">
      <c r="A122" s="221">
        <v>24</v>
      </c>
      <c r="B122" s="93"/>
      <c r="C122" s="46"/>
      <c r="D122" s="223"/>
      <c r="E122" s="251">
        <f t="shared" si="1"/>
        <v>24</v>
      </c>
      <c r="F122" s="93"/>
      <c r="G122" s="46"/>
      <c r="H122" s="223"/>
    </row>
    <row r="123" spans="1:8" s="23" customFormat="1" ht="9" customHeight="1" hidden="1">
      <c r="A123" s="221">
        <v>25</v>
      </c>
      <c r="B123" s="93"/>
      <c r="C123" s="46"/>
      <c r="D123" s="223"/>
      <c r="E123" s="251">
        <f t="shared" si="1"/>
        <v>25</v>
      </c>
      <c r="F123" s="93"/>
      <c r="G123" s="46"/>
      <c r="H123" s="223"/>
    </row>
    <row r="124" spans="1:8" s="23" customFormat="1" ht="9" customHeight="1" hidden="1">
      <c r="A124" s="221">
        <v>26</v>
      </c>
      <c r="B124" s="93"/>
      <c r="C124" s="46"/>
      <c r="D124" s="223"/>
      <c r="E124" s="251">
        <f t="shared" si="1"/>
        <v>26</v>
      </c>
      <c r="F124" s="93"/>
      <c r="G124" s="46"/>
      <c r="H124" s="223"/>
    </row>
    <row r="125" spans="1:8" s="23" customFormat="1" ht="9" customHeight="1" hidden="1">
      <c r="A125" s="221">
        <v>27</v>
      </c>
      <c r="B125" s="93"/>
      <c r="C125" s="46"/>
      <c r="D125" s="223"/>
      <c r="E125" s="251">
        <f t="shared" si="1"/>
        <v>27</v>
      </c>
      <c r="F125" s="93"/>
      <c r="G125" s="46"/>
      <c r="H125" s="223"/>
    </row>
    <row r="126" spans="1:8" s="23" customFormat="1" ht="9" customHeight="1" hidden="1">
      <c r="A126" s="221">
        <v>28</v>
      </c>
      <c r="B126" s="93"/>
      <c r="C126" s="46"/>
      <c r="D126" s="223"/>
      <c r="E126" s="251">
        <f t="shared" si="1"/>
        <v>28</v>
      </c>
      <c r="F126" s="93"/>
      <c r="G126" s="46"/>
      <c r="H126" s="223"/>
    </row>
    <row r="127" spans="1:8" s="23" customFormat="1" ht="3" customHeight="1" hidden="1">
      <c r="A127" s="221">
        <v>29</v>
      </c>
      <c r="B127" s="93"/>
      <c r="C127" s="46"/>
      <c r="D127" s="223"/>
      <c r="E127" s="251">
        <f t="shared" si="1"/>
        <v>29</v>
      </c>
      <c r="F127" s="93"/>
      <c r="G127" s="46"/>
      <c r="H127" s="223"/>
    </row>
    <row r="128" spans="1:8" s="23" customFormat="1" ht="9" customHeight="1" hidden="1">
      <c r="A128" s="221">
        <v>30</v>
      </c>
      <c r="B128" s="93"/>
      <c r="C128" s="46"/>
      <c r="D128" s="223"/>
      <c r="E128" s="251">
        <f t="shared" si="1"/>
        <v>30</v>
      </c>
      <c r="F128" s="93"/>
      <c r="G128" s="46"/>
      <c r="H128" s="223"/>
    </row>
    <row r="129" spans="1:8" s="23" customFormat="1" ht="9" customHeight="1" hidden="1">
      <c r="A129" s="221">
        <v>31</v>
      </c>
      <c r="B129" s="93"/>
      <c r="C129" s="46"/>
      <c r="D129" s="223"/>
      <c r="E129" s="251">
        <v>31</v>
      </c>
      <c r="F129" s="93"/>
      <c r="G129" s="46"/>
      <c r="H129" s="223"/>
    </row>
    <row r="130" spans="1:8" s="23" customFormat="1" ht="9" customHeight="1" hidden="1">
      <c r="A130" s="221">
        <v>32</v>
      </c>
      <c r="B130" s="93"/>
      <c r="C130" s="46"/>
      <c r="D130" s="223"/>
      <c r="E130" s="251">
        <v>32</v>
      </c>
      <c r="F130" s="93"/>
      <c r="G130" s="46"/>
      <c r="H130" s="223"/>
    </row>
    <row r="131" spans="1:8" s="23" customFormat="1" ht="9" customHeight="1" hidden="1">
      <c r="A131" s="221">
        <v>33</v>
      </c>
      <c r="B131" s="93"/>
      <c r="C131" s="46"/>
      <c r="D131" s="223"/>
      <c r="E131" s="251">
        <v>33</v>
      </c>
      <c r="F131" s="93"/>
      <c r="G131" s="46"/>
      <c r="H131" s="223"/>
    </row>
    <row r="132" spans="1:8" s="23" customFormat="1" ht="9" customHeight="1" hidden="1">
      <c r="A132" s="224">
        <v>34</v>
      </c>
      <c r="B132" s="228"/>
      <c r="C132" s="226"/>
      <c r="D132" s="227"/>
      <c r="E132" s="253">
        <v>34</v>
      </c>
      <c r="F132" s="93"/>
      <c r="G132" s="46"/>
      <c r="H132" s="223"/>
    </row>
    <row r="133" spans="1:8" s="23" customFormat="1" ht="9" customHeight="1" hidden="1">
      <c r="A133" s="224">
        <v>35</v>
      </c>
      <c r="B133" s="228"/>
      <c r="C133" s="226"/>
      <c r="D133" s="227"/>
      <c r="E133" s="253">
        <v>35</v>
      </c>
      <c r="F133" s="93"/>
      <c r="G133" s="46"/>
      <c r="H133" s="223"/>
    </row>
    <row r="134" spans="1:8" s="23" customFormat="1" ht="9" customHeight="1" hidden="1">
      <c r="A134" s="224">
        <v>36</v>
      </c>
      <c r="B134" s="228"/>
      <c r="C134" s="226"/>
      <c r="D134" s="227"/>
      <c r="E134" s="253">
        <v>36</v>
      </c>
      <c r="F134" s="93"/>
      <c r="G134" s="46"/>
      <c r="H134" s="223"/>
    </row>
    <row r="135" spans="1:8" s="23" customFormat="1" ht="9" customHeight="1" hidden="1">
      <c r="A135" s="224">
        <v>37</v>
      </c>
      <c r="B135" s="228"/>
      <c r="C135" s="226"/>
      <c r="D135" s="227"/>
      <c r="E135" s="253">
        <v>37</v>
      </c>
      <c r="F135" s="93"/>
      <c r="G135" s="46"/>
      <c r="H135" s="223"/>
    </row>
    <row r="136" spans="1:8" s="23" customFormat="1" ht="9" customHeight="1" hidden="1">
      <c r="A136" s="224">
        <v>38</v>
      </c>
      <c r="B136" s="228"/>
      <c r="C136" s="226"/>
      <c r="D136" s="227"/>
      <c r="E136" s="253">
        <v>38</v>
      </c>
      <c r="F136" s="93"/>
      <c r="G136" s="46"/>
      <c r="H136" s="223"/>
    </row>
    <row r="137" spans="1:8" s="23" customFormat="1" ht="9" customHeight="1" hidden="1">
      <c r="A137" s="224">
        <v>39</v>
      </c>
      <c r="B137" s="228"/>
      <c r="C137" s="226"/>
      <c r="D137" s="227"/>
      <c r="E137" s="253">
        <v>39</v>
      </c>
      <c r="F137" s="93"/>
      <c r="G137" s="46"/>
      <c r="H137" s="223"/>
    </row>
    <row r="138" spans="1:8" s="23" customFormat="1" ht="9" customHeight="1" hidden="1">
      <c r="A138" s="224">
        <v>40</v>
      </c>
      <c r="B138" s="228"/>
      <c r="C138" s="226"/>
      <c r="D138" s="227"/>
      <c r="E138" s="253">
        <v>40</v>
      </c>
      <c r="F138" s="93"/>
      <c r="G138" s="46"/>
      <c r="H138" s="223"/>
    </row>
    <row r="139" spans="1:8" s="23" customFormat="1" ht="9" customHeight="1" hidden="1">
      <c r="A139" s="224">
        <v>41</v>
      </c>
      <c r="B139" s="228"/>
      <c r="C139" s="226"/>
      <c r="D139" s="227"/>
      <c r="E139" s="253">
        <v>41</v>
      </c>
      <c r="F139" s="93"/>
      <c r="G139" s="46"/>
      <c r="H139" s="223"/>
    </row>
    <row r="140" spans="1:8" s="23" customFormat="1" ht="9" customHeight="1" hidden="1">
      <c r="A140" s="224">
        <v>42</v>
      </c>
      <c r="B140" s="228"/>
      <c r="C140" s="226"/>
      <c r="D140" s="227"/>
      <c r="E140" s="253">
        <v>42</v>
      </c>
      <c r="F140" s="93"/>
      <c r="G140" s="46"/>
      <c r="H140" s="223"/>
    </row>
    <row r="141" spans="1:8" s="23" customFormat="1" ht="9" customHeight="1" hidden="1">
      <c r="A141" s="224">
        <v>43</v>
      </c>
      <c r="B141" s="228"/>
      <c r="C141" s="226"/>
      <c r="D141" s="227"/>
      <c r="E141" s="253">
        <v>43</v>
      </c>
      <c r="F141" s="93"/>
      <c r="G141" s="46"/>
      <c r="H141" s="223"/>
    </row>
    <row r="142" spans="1:8" s="23" customFormat="1" ht="9" customHeight="1" hidden="1">
      <c r="A142" s="224">
        <v>44</v>
      </c>
      <c r="B142" s="228"/>
      <c r="C142" s="226"/>
      <c r="D142" s="227"/>
      <c r="E142" s="253">
        <v>44</v>
      </c>
      <c r="F142" s="93"/>
      <c r="G142" s="46"/>
      <c r="H142" s="223"/>
    </row>
    <row r="143" spans="1:8" s="23" customFormat="1" ht="3.75" customHeight="1" hidden="1">
      <c r="A143" s="224">
        <v>45</v>
      </c>
      <c r="B143" s="228"/>
      <c r="C143" s="226"/>
      <c r="D143" s="227"/>
      <c r="E143" s="253">
        <v>45</v>
      </c>
      <c r="F143" s="93"/>
      <c r="G143" s="46"/>
      <c r="H143" s="223"/>
    </row>
    <row r="144" spans="1:8" s="23" customFormat="1" ht="9" customHeight="1" hidden="1">
      <c r="A144" s="224">
        <v>46</v>
      </c>
      <c r="B144" s="228"/>
      <c r="C144" s="226"/>
      <c r="D144" s="227"/>
      <c r="E144" s="253">
        <v>46</v>
      </c>
      <c r="F144" s="93"/>
      <c r="G144" s="46"/>
      <c r="H144" s="223"/>
    </row>
    <row r="145" spans="1:8" s="23" customFormat="1" ht="9" customHeight="1" hidden="1">
      <c r="A145" s="224">
        <v>47</v>
      </c>
      <c r="B145" s="228"/>
      <c r="C145" s="226"/>
      <c r="D145" s="227"/>
      <c r="E145" s="253">
        <v>47</v>
      </c>
      <c r="F145" s="93"/>
      <c r="G145" s="46"/>
      <c r="H145" s="223"/>
    </row>
    <row r="146" spans="1:8" s="23" customFormat="1" ht="9" customHeight="1" hidden="1">
      <c r="A146" s="224">
        <v>48</v>
      </c>
      <c r="B146" s="228"/>
      <c r="C146" s="226"/>
      <c r="D146" s="227"/>
      <c r="E146" s="253">
        <v>48</v>
      </c>
      <c r="F146" s="93"/>
      <c r="G146" s="46"/>
      <c r="H146" s="223"/>
    </row>
    <row r="147" spans="1:8" s="23" customFormat="1" ht="9" customHeight="1" hidden="1">
      <c r="A147" s="224">
        <v>49</v>
      </c>
      <c r="B147" s="228"/>
      <c r="C147" s="226"/>
      <c r="D147" s="227"/>
      <c r="E147" s="253">
        <v>49</v>
      </c>
      <c r="F147" s="93"/>
      <c r="G147" s="46"/>
      <c r="H147" s="223"/>
    </row>
    <row r="148" spans="1:8" s="23" customFormat="1" ht="9" customHeight="1" hidden="1">
      <c r="A148" s="224">
        <v>50</v>
      </c>
      <c r="B148" s="228"/>
      <c r="C148" s="226"/>
      <c r="D148" s="227"/>
      <c r="E148" s="253">
        <v>50</v>
      </c>
      <c r="F148" s="93"/>
      <c r="G148" s="46"/>
      <c r="H148" s="223"/>
    </row>
    <row r="149" spans="1:8" s="23" customFormat="1" ht="9" customHeight="1" hidden="1">
      <c r="A149" s="224">
        <v>51</v>
      </c>
      <c r="B149" s="228"/>
      <c r="C149" s="226"/>
      <c r="D149" s="227"/>
      <c r="E149" s="253">
        <v>51</v>
      </c>
      <c r="F149" s="93"/>
      <c r="G149" s="46"/>
      <c r="H149" s="223"/>
    </row>
    <row r="150" spans="1:8" s="23" customFormat="1" ht="9" customHeight="1" hidden="1">
      <c r="A150" s="224">
        <v>52</v>
      </c>
      <c r="B150" s="228"/>
      <c r="C150" s="226"/>
      <c r="D150" s="227"/>
      <c r="E150" s="253">
        <v>52</v>
      </c>
      <c r="F150" s="93"/>
      <c r="G150" s="46"/>
      <c r="H150" s="223"/>
    </row>
    <row r="151" spans="1:8" s="23" customFormat="1" ht="9" customHeight="1" hidden="1">
      <c r="A151" s="224">
        <v>53</v>
      </c>
      <c r="B151" s="292"/>
      <c r="C151" s="226"/>
      <c r="D151" s="227"/>
      <c r="E151" s="253">
        <v>53</v>
      </c>
      <c r="F151" s="93"/>
      <c r="G151" s="46"/>
      <c r="H151" s="223"/>
    </row>
    <row r="152" spans="1:8" s="23" customFormat="1" ht="9" customHeight="1" hidden="1">
      <c r="A152" s="224">
        <v>54</v>
      </c>
      <c r="B152" s="228"/>
      <c r="C152" s="226"/>
      <c r="D152" s="227"/>
      <c r="E152" s="253">
        <v>54</v>
      </c>
      <c r="F152" s="93"/>
      <c r="G152" s="46"/>
      <c r="H152" s="223"/>
    </row>
    <row r="153" spans="1:8" s="23" customFormat="1" ht="9" customHeight="1" hidden="1">
      <c r="A153" s="224">
        <v>55</v>
      </c>
      <c r="B153" s="228"/>
      <c r="C153" s="226"/>
      <c r="D153" s="227"/>
      <c r="E153" s="253">
        <v>55</v>
      </c>
      <c r="F153" s="93"/>
      <c r="G153" s="46"/>
      <c r="H153" s="223"/>
    </row>
    <row r="154" spans="1:8" s="23" customFormat="1" ht="9" customHeight="1" hidden="1">
      <c r="A154" s="224">
        <v>56</v>
      </c>
      <c r="B154" s="228"/>
      <c r="C154" s="226"/>
      <c r="D154" s="227"/>
      <c r="E154" s="253">
        <v>56</v>
      </c>
      <c r="F154" s="93"/>
      <c r="G154" s="46"/>
      <c r="H154" s="223"/>
    </row>
    <row r="155" spans="1:8" s="23" customFormat="1" ht="9" customHeight="1" hidden="1">
      <c r="A155" s="224">
        <v>57</v>
      </c>
      <c r="B155" s="228"/>
      <c r="C155" s="226"/>
      <c r="D155" s="227"/>
      <c r="E155" s="253">
        <v>57</v>
      </c>
      <c r="F155" s="93"/>
      <c r="G155" s="46"/>
      <c r="H155" s="223"/>
    </row>
    <row r="156" spans="1:8" s="23" customFormat="1" ht="9" customHeight="1" hidden="1">
      <c r="A156" s="224">
        <v>58</v>
      </c>
      <c r="B156" s="228"/>
      <c r="C156" s="226"/>
      <c r="D156" s="227"/>
      <c r="E156" s="253">
        <v>58</v>
      </c>
      <c r="F156" s="93"/>
      <c r="G156" s="46"/>
      <c r="H156" s="223"/>
    </row>
    <row r="157" spans="1:8" s="23" customFormat="1" ht="9" customHeight="1" hidden="1">
      <c r="A157" s="224">
        <v>59</v>
      </c>
      <c r="B157" s="228"/>
      <c r="C157" s="226"/>
      <c r="D157" s="227"/>
      <c r="E157" s="253">
        <v>59</v>
      </c>
      <c r="F157" s="93"/>
      <c r="G157" s="46"/>
      <c r="H157" s="223"/>
    </row>
    <row r="158" spans="1:8" s="23" customFormat="1" ht="9" customHeight="1" hidden="1" thickBot="1">
      <c r="A158" s="218">
        <v>60</v>
      </c>
      <c r="B158" s="229"/>
      <c r="C158" s="230"/>
      <c r="D158" s="254"/>
      <c r="E158" s="252">
        <v>60</v>
      </c>
      <c r="F158" s="215"/>
      <c r="G158" s="216"/>
      <c r="H158" s="220"/>
    </row>
    <row r="159" spans="1:8" s="23" customFormat="1" ht="9" customHeight="1" thickBot="1">
      <c r="A159" s="18"/>
      <c r="B159" s="45"/>
      <c r="C159" s="18"/>
      <c r="D159" s="18"/>
      <c r="E159" s="18"/>
      <c r="F159" s="45"/>
      <c r="G159" s="18"/>
      <c r="H159" s="18"/>
    </row>
    <row r="160" spans="1:8" s="23" customFormat="1" ht="9" customHeight="1" hidden="1" thickBot="1">
      <c r="A160" s="18"/>
      <c r="B160" s="45"/>
      <c r="C160" s="18"/>
      <c r="D160" s="18"/>
      <c r="E160" s="18"/>
      <c r="F160" s="45"/>
      <c r="G160" s="18"/>
      <c r="H160" s="18"/>
    </row>
    <row r="161" spans="1:8" s="23" customFormat="1" ht="9" customHeight="1" hidden="1" thickBot="1">
      <c r="A161" s="18"/>
      <c r="B161" s="45"/>
      <c r="C161" s="18"/>
      <c r="D161" s="18"/>
      <c r="E161" s="18"/>
      <c r="F161" s="45"/>
      <c r="G161" s="18"/>
      <c r="H161" s="18"/>
    </row>
    <row r="162" spans="1:8" s="23" customFormat="1" ht="5.25" customHeight="1" hidden="1" thickBot="1">
      <c r="A162" s="18"/>
      <c r="B162" s="45"/>
      <c r="C162" s="18"/>
      <c r="D162" s="18"/>
      <c r="E162" s="18"/>
      <c r="F162" s="45"/>
      <c r="G162" s="18"/>
      <c r="H162" s="18"/>
    </row>
    <row r="163" spans="1:8" s="23" customFormat="1" ht="9" customHeight="1" hidden="1" thickBot="1">
      <c r="A163" s="18"/>
      <c r="B163" s="45"/>
      <c r="C163" s="18"/>
      <c r="D163" s="18"/>
      <c r="E163" s="18"/>
      <c r="F163" s="45"/>
      <c r="G163" s="18"/>
      <c r="H163" s="18"/>
    </row>
    <row r="164" spans="1:8" s="23" customFormat="1" ht="9" customHeight="1" hidden="1" thickBot="1">
      <c r="A164" s="18"/>
      <c r="B164" s="45"/>
      <c r="C164" s="18"/>
      <c r="D164" s="18"/>
      <c r="E164" s="18"/>
      <c r="F164" s="45"/>
      <c r="G164" s="18"/>
      <c r="H164" s="18"/>
    </row>
    <row r="165" spans="1:8" s="23" customFormat="1" ht="9" customHeight="1" hidden="1" thickBot="1">
      <c r="A165" s="18"/>
      <c r="B165" s="45"/>
      <c r="C165" s="18"/>
      <c r="D165" s="18"/>
      <c r="E165" s="18"/>
      <c r="F165" s="45"/>
      <c r="G165" s="18"/>
      <c r="H165" s="18"/>
    </row>
    <row r="166" spans="1:8" s="23" customFormat="1" ht="9" customHeight="1" hidden="1" thickBot="1">
      <c r="A166" s="18"/>
      <c r="B166" s="45"/>
      <c r="C166" s="18"/>
      <c r="D166" s="18"/>
      <c r="E166" s="18"/>
      <c r="F166" s="45"/>
      <c r="G166" s="18"/>
      <c r="H166" s="18"/>
    </row>
    <row r="167" spans="1:8" s="23" customFormat="1" ht="9" customHeight="1" hidden="1" thickBot="1">
      <c r="A167" s="18"/>
      <c r="B167" s="45"/>
      <c r="C167" s="18"/>
      <c r="D167" s="18"/>
      <c r="E167" s="18"/>
      <c r="F167" s="45"/>
      <c r="G167" s="18"/>
      <c r="H167" s="18"/>
    </row>
    <row r="168" spans="1:8" s="23" customFormat="1" ht="9" customHeight="1" hidden="1" thickBot="1">
      <c r="A168" s="18"/>
      <c r="B168" s="45"/>
      <c r="C168" s="18"/>
      <c r="D168" s="18"/>
      <c r="E168" s="18"/>
      <c r="F168" s="45"/>
      <c r="G168" s="18"/>
      <c r="H168" s="18"/>
    </row>
    <row r="169" spans="1:8" s="23" customFormat="1" ht="9" customHeight="1" hidden="1" thickBot="1">
      <c r="A169" s="18"/>
      <c r="B169" s="45"/>
      <c r="C169" s="18"/>
      <c r="D169" s="18"/>
      <c r="E169" s="18"/>
      <c r="F169" s="45"/>
      <c r="G169" s="18"/>
      <c r="H169" s="18"/>
    </row>
    <row r="170" spans="1:8" s="23" customFormat="1" ht="9" customHeight="1" hidden="1" thickBot="1">
      <c r="A170" s="18"/>
      <c r="B170" s="45"/>
      <c r="C170" s="18"/>
      <c r="D170" s="18"/>
      <c r="E170" s="18"/>
      <c r="F170" s="45"/>
      <c r="G170" s="18"/>
      <c r="H170" s="18"/>
    </row>
    <row r="171" spans="1:8" s="23" customFormat="1" ht="9" customHeight="1" hidden="1" thickBot="1">
      <c r="A171" s="18"/>
      <c r="B171" s="45"/>
      <c r="C171" s="18"/>
      <c r="D171" s="18"/>
      <c r="E171" s="18"/>
      <c r="F171" s="45"/>
      <c r="G171" s="18"/>
      <c r="H171" s="18"/>
    </row>
    <row r="172" spans="1:8" s="23" customFormat="1" ht="9" customHeight="1" hidden="1" thickBot="1">
      <c r="A172" s="18"/>
      <c r="B172" s="45"/>
      <c r="C172" s="18"/>
      <c r="D172" s="18"/>
      <c r="E172" s="18"/>
      <c r="F172" s="45"/>
      <c r="G172" s="18"/>
      <c r="H172" s="18"/>
    </row>
    <row r="173" spans="1:8" s="23" customFormat="1" ht="9" customHeight="1" hidden="1" thickBot="1">
      <c r="A173" s="18"/>
      <c r="B173" s="45"/>
      <c r="C173" s="18"/>
      <c r="D173" s="18"/>
      <c r="E173" s="18"/>
      <c r="F173" s="45"/>
      <c r="G173" s="18"/>
      <c r="H173" s="18"/>
    </row>
    <row r="174" spans="1:8" s="23" customFormat="1" ht="9" customHeight="1" hidden="1" thickBot="1">
      <c r="A174" s="18"/>
      <c r="B174" s="45"/>
      <c r="C174" s="18"/>
      <c r="D174" s="18"/>
      <c r="E174" s="18"/>
      <c r="F174" s="45"/>
      <c r="G174" s="18"/>
      <c r="H174" s="18"/>
    </row>
    <row r="175" spans="1:8" s="23" customFormat="1" ht="9" customHeight="1" hidden="1" thickBot="1">
      <c r="A175" s="18"/>
      <c r="B175" s="45"/>
      <c r="C175" s="18"/>
      <c r="D175" s="18"/>
      <c r="E175" s="18"/>
      <c r="F175" s="45"/>
      <c r="G175" s="18"/>
      <c r="H175" s="18"/>
    </row>
    <row r="176" spans="1:8" s="23" customFormat="1" ht="9" customHeight="1" hidden="1" thickBot="1">
      <c r="A176" s="18"/>
      <c r="B176" s="45"/>
      <c r="C176" s="18"/>
      <c r="D176" s="18"/>
      <c r="E176" s="18"/>
      <c r="F176" s="45"/>
      <c r="G176" s="18"/>
      <c r="H176" s="18"/>
    </row>
    <row r="177" spans="1:8" s="23" customFormat="1" ht="9" customHeight="1" hidden="1" thickBot="1">
      <c r="A177" s="18"/>
      <c r="B177" s="45"/>
      <c r="C177" s="18"/>
      <c r="D177" s="18"/>
      <c r="E177" s="18"/>
      <c r="F177" s="45"/>
      <c r="G177" s="18"/>
      <c r="H177" s="18"/>
    </row>
    <row r="178" spans="1:8" s="23" customFormat="1" ht="9" customHeight="1" hidden="1" thickBot="1">
      <c r="A178" s="18"/>
      <c r="B178" s="45"/>
      <c r="C178" s="18"/>
      <c r="D178" s="18"/>
      <c r="E178" s="18"/>
      <c r="F178" s="45"/>
      <c r="G178" s="18"/>
      <c r="H178" s="18"/>
    </row>
    <row r="179" spans="1:8" s="23" customFormat="1" ht="9" customHeight="1" hidden="1" thickBot="1">
      <c r="A179" s="18"/>
      <c r="B179" s="45"/>
      <c r="C179" s="18"/>
      <c r="D179" s="18"/>
      <c r="E179" s="18"/>
      <c r="F179" s="45"/>
      <c r="G179" s="18"/>
      <c r="H179" s="18"/>
    </row>
    <row r="180" spans="1:8" s="23" customFormat="1" ht="9" customHeight="1" hidden="1" thickBot="1">
      <c r="A180" s="18"/>
      <c r="B180" s="45"/>
      <c r="C180" s="18"/>
      <c r="D180" s="18"/>
      <c r="E180" s="18"/>
      <c r="F180" s="45"/>
      <c r="G180" s="18"/>
      <c r="H180" s="18"/>
    </row>
    <row r="181" spans="1:8" s="23" customFormat="1" ht="9" customHeight="1" hidden="1" thickBot="1">
      <c r="A181" s="18"/>
      <c r="B181" s="45"/>
      <c r="C181" s="18"/>
      <c r="D181" s="18"/>
      <c r="E181" s="18"/>
      <c r="F181" s="45"/>
      <c r="G181" s="18"/>
      <c r="H181" s="18"/>
    </row>
    <row r="182" spans="1:8" s="23" customFormat="1" ht="9" customHeight="1" hidden="1" thickBot="1">
      <c r="A182" s="18"/>
      <c r="B182" s="45"/>
      <c r="C182" s="18"/>
      <c r="D182" s="18"/>
      <c r="E182" s="18"/>
      <c r="F182" s="45"/>
      <c r="G182" s="18"/>
      <c r="H182" s="18"/>
    </row>
    <row r="183" spans="1:11" s="9" customFormat="1" ht="12" customHeight="1">
      <c r="A183" s="418" t="s">
        <v>60</v>
      </c>
      <c r="B183" s="419"/>
      <c r="C183" s="419"/>
      <c r="D183" s="420"/>
      <c r="E183" s="418" t="s">
        <v>61</v>
      </c>
      <c r="F183" s="419"/>
      <c r="G183" s="419"/>
      <c r="H183" s="420"/>
      <c r="I183" s="6"/>
      <c r="J183" s="6"/>
      <c r="K183" s="6"/>
    </row>
    <row r="184" spans="1:8" s="21" customFormat="1" ht="10.5" customHeight="1" thickBot="1">
      <c r="A184" s="265" t="s">
        <v>19</v>
      </c>
      <c r="B184" s="262" t="s">
        <v>16</v>
      </c>
      <c r="C184" s="263" t="s">
        <v>20</v>
      </c>
      <c r="D184" s="266"/>
      <c r="E184" s="265" t="s">
        <v>19</v>
      </c>
      <c r="F184" s="262" t="s">
        <v>16</v>
      </c>
      <c r="G184" s="263" t="s">
        <v>20</v>
      </c>
      <c r="H184" s="266"/>
    </row>
    <row r="185" spans="1:8" s="23" customFormat="1" ht="9" customHeight="1">
      <c r="A185" s="249">
        <v>1</v>
      </c>
      <c r="B185" s="267" t="s">
        <v>143</v>
      </c>
      <c r="C185" s="235" t="s">
        <v>203</v>
      </c>
      <c r="D185" s="250">
        <v>13</v>
      </c>
      <c r="E185" s="260">
        <v>1</v>
      </c>
      <c r="F185" s="234" t="s">
        <v>237</v>
      </c>
      <c r="G185" s="235" t="s">
        <v>17</v>
      </c>
      <c r="H185" s="250">
        <v>15</v>
      </c>
    </row>
    <row r="186" spans="1:8" s="23" customFormat="1" ht="9" customHeight="1">
      <c r="A186" s="221">
        <v>2</v>
      </c>
      <c r="B186" s="93" t="s">
        <v>27</v>
      </c>
      <c r="C186" s="46" t="s">
        <v>35</v>
      </c>
      <c r="D186" s="223">
        <v>13</v>
      </c>
      <c r="E186" s="251">
        <v>2</v>
      </c>
      <c r="F186" s="93" t="s">
        <v>267</v>
      </c>
      <c r="G186" s="46" t="s">
        <v>110</v>
      </c>
      <c r="H186" s="223">
        <v>17</v>
      </c>
    </row>
    <row r="187" spans="1:8" s="23" customFormat="1" ht="9" customHeight="1">
      <c r="A187" s="221">
        <v>3</v>
      </c>
      <c r="B187" s="49" t="s">
        <v>122</v>
      </c>
      <c r="C187" s="46" t="s">
        <v>170</v>
      </c>
      <c r="D187" s="223">
        <v>14</v>
      </c>
      <c r="E187" s="251">
        <v>3</v>
      </c>
      <c r="F187" s="93" t="s">
        <v>268</v>
      </c>
      <c r="G187" s="46" t="s">
        <v>150</v>
      </c>
      <c r="H187" s="223">
        <v>17</v>
      </c>
    </row>
    <row r="188" spans="1:8" s="23" customFormat="1" ht="9" customHeight="1">
      <c r="A188" s="221">
        <v>4</v>
      </c>
      <c r="B188" s="93" t="s">
        <v>163</v>
      </c>
      <c r="C188" s="46" t="s">
        <v>18</v>
      </c>
      <c r="D188" s="223">
        <v>15</v>
      </c>
      <c r="E188" s="251">
        <v>4</v>
      </c>
      <c r="F188" s="93" t="s">
        <v>253</v>
      </c>
      <c r="G188" s="46" t="s">
        <v>203</v>
      </c>
      <c r="H188" s="223">
        <v>17</v>
      </c>
    </row>
    <row r="189" spans="1:8" s="23" customFormat="1" ht="9" customHeight="1">
      <c r="A189" s="221">
        <v>5</v>
      </c>
      <c r="B189" s="93" t="s">
        <v>81</v>
      </c>
      <c r="C189" s="46" t="s">
        <v>17</v>
      </c>
      <c r="D189" s="223">
        <v>15</v>
      </c>
      <c r="E189" s="251">
        <v>5</v>
      </c>
      <c r="F189" s="93" t="s">
        <v>269</v>
      </c>
      <c r="G189" s="46" t="s">
        <v>18</v>
      </c>
      <c r="H189" s="223">
        <v>18</v>
      </c>
    </row>
    <row r="190" spans="1:8" s="23" customFormat="1" ht="9" customHeight="1">
      <c r="A190" s="221">
        <v>6</v>
      </c>
      <c r="B190" s="93" t="s">
        <v>73</v>
      </c>
      <c r="C190" s="46" t="s">
        <v>28</v>
      </c>
      <c r="D190" s="223">
        <v>15</v>
      </c>
      <c r="E190" s="251">
        <v>6</v>
      </c>
      <c r="F190" s="93" t="s">
        <v>238</v>
      </c>
      <c r="G190" s="46" t="s">
        <v>35</v>
      </c>
      <c r="H190" s="223">
        <v>18</v>
      </c>
    </row>
    <row r="191" spans="1:8" s="23" customFormat="1" ht="9" customHeight="1">
      <c r="A191" s="221">
        <v>7</v>
      </c>
      <c r="B191" s="93" t="s">
        <v>79</v>
      </c>
      <c r="C191" s="46" t="s">
        <v>28</v>
      </c>
      <c r="D191" s="223">
        <v>15</v>
      </c>
      <c r="E191" s="251">
        <f>E190+1</f>
        <v>7</v>
      </c>
      <c r="F191" s="93" t="s">
        <v>233</v>
      </c>
      <c r="G191" s="46" t="s">
        <v>28</v>
      </c>
      <c r="H191" s="223">
        <v>18</v>
      </c>
    </row>
    <row r="192" spans="1:8" s="23" customFormat="1" ht="9" customHeight="1">
      <c r="A192" s="221">
        <v>8</v>
      </c>
      <c r="B192" s="93" t="s">
        <v>139</v>
      </c>
      <c r="C192" s="46" t="s">
        <v>203</v>
      </c>
      <c r="D192" s="223">
        <v>15</v>
      </c>
      <c r="E192" s="251">
        <f aca="true" t="shared" si="2" ref="E192:E208">E191+1</f>
        <v>8</v>
      </c>
      <c r="F192" s="93" t="s">
        <v>259</v>
      </c>
      <c r="G192" s="46" t="s">
        <v>172</v>
      </c>
      <c r="H192" s="223">
        <v>18</v>
      </c>
    </row>
    <row r="193" spans="1:8" s="23" customFormat="1" ht="9" customHeight="1">
      <c r="A193" s="539">
        <v>9</v>
      </c>
      <c r="B193" s="524" t="s">
        <v>244</v>
      </c>
      <c r="C193" s="541" t="s">
        <v>207</v>
      </c>
      <c r="D193" s="542">
        <v>15</v>
      </c>
      <c r="E193" s="251">
        <f t="shared" si="2"/>
        <v>9</v>
      </c>
      <c r="F193" s="93"/>
      <c r="G193" s="46"/>
      <c r="H193" s="223"/>
    </row>
    <row r="194" spans="1:8" s="23" customFormat="1" ht="9" customHeight="1">
      <c r="A194" s="221">
        <v>10</v>
      </c>
      <c r="B194" s="93" t="s">
        <v>149</v>
      </c>
      <c r="C194" s="46" t="s">
        <v>172</v>
      </c>
      <c r="D194" s="223">
        <v>16</v>
      </c>
      <c r="E194" s="251">
        <f t="shared" si="2"/>
        <v>10</v>
      </c>
      <c r="F194" s="93"/>
      <c r="G194" s="46"/>
      <c r="H194" s="223"/>
    </row>
    <row r="195" spans="1:8" s="23" customFormat="1" ht="9" customHeight="1">
      <c r="A195" s="221">
        <v>11</v>
      </c>
      <c r="B195" s="93" t="s">
        <v>183</v>
      </c>
      <c r="C195" s="46" t="s">
        <v>150</v>
      </c>
      <c r="D195" s="223">
        <v>17</v>
      </c>
      <c r="E195" s="251">
        <f t="shared" si="2"/>
        <v>11</v>
      </c>
      <c r="F195" s="93"/>
      <c r="G195" s="46"/>
      <c r="H195" s="223"/>
    </row>
    <row r="196" spans="1:8" s="23" customFormat="1" ht="9" customHeight="1">
      <c r="A196" s="221">
        <v>12</v>
      </c>
      <c r="B196" s="93" t="s">
        <v>173</v>
      </c>
      <c r="C196" s="46" t="s">
        <v>110</v>
      </c>
      <c r="D196" s="223">
        <v>17</v>
      </c>
      <c r="E196" s="251">
        <f t="shared" si="2"/>
        <v>12</v>
      </c>
      <c r="F196" s="93"/>
      <c r="G196" s="46"/>
      <c r="H196" s="223"/>
    </row>
    <row r="197" spans="1:8" s="23" customFormat="1" ht="9" customHeight="1">
      <c r="A197" s="221">
        <v>13</v>
      </c>
      <c r="B197" s="93" t="s">
        <v>120</v>
      </c>
      <c r="C197" s="46" t="s">
        <v>18</v>
      </c>
      <c r="D197" s="223">
        <v>17</v>
      </c>
      <c r="E197" s="251">
        <f t="shared" si="2"/>
        <v>13</v>
      </c>
      <c r="F197" s="93"/>
      <c r="G197" s="46"/>
      <c r="H197" s="223"/>
    </row>
    <row r="198" spans="1:8" s="23" customFormat="1" ht="9" customHeight="1">
      <c r="A198" s="221">
        <v>14</v>
      </c>
      <c r="B198" s="93" t="s">
        <v>162</v>
      </c>
      <c r="C198" s="46" t="s">
        <v>150</v>
      </c>
      <c r="D198" s="223">
        <v>17</v>
      </c>
      <c r="E198" s="251">
        <f t="shared" si="2"/>
        <v>14</v>
      </c>
      <c r="F198" s="93"/>
      <c r="G198" s="46"/>
      <c r="H198" s="223"/>
    </row>
    <row r="199" spans="1:8" s="23" customFormat="1" ht="9" customHeight="1">
      <c r="A199" s="221">
        <v>15</v>
      </c>
      <c r="B199" s="93" t="s">
        <v>89</v>
      </c>
      <c r="C199" s="46" t="s">
        <v>110</v>
      </c>
      <c r="D199" s="223">
        <v>17</v>
      </c>
      <c r="E199" s="251">
        <f t="shared" si="2"/>
        <v>15</v>
      </c>
      <c r="F199" s="93"/>
      <c r="G199" s="46"/>
      <c r="H199" s="223"/>
    </row>
    <row r="200" spans="1:8" s="23" customFormat="1" ht="9" customHeight="1">
      <c r="A200" s="221">
        <v>16</v>
      </c>
      <c r="B200" s="93" t="s">
        <v>152</v>
      </c>
      <c r="C200" s="46" t="s">
        <v>150</v>
      </c>
      <c r="D200" s="223">
        <v>17</v>
      </c>
      <c r="E200" s="251">
        <f t="shared" si="2"/>
        <v>16</v>
      </c>
      <c r="F200" s="93"/>
      <c r="G200" s="46"/>
      <c r="H200" s="223"/>
    </row>
    <row r="201" spans="1:8" s="23" customFormat="1" ht="9" customHeight="1">
      <c r="A201" s="221">
        <v>17</v>
      </c>
      <c r="B201" s="93" t="s">
        <v>174</v>
      </c>
      <c r="C201" s="46" t="s">
        <v>170</v>
      </c>
      <c r="D201" s="223">
        <v>17</v>
      </c>
      <c r="E201" s="251">
        <f t="shared" si="2"/>
        <v>17</v>
      </c>
      <c r="F201" s="93"/>
      <c r="G201" s="46"/>
      <c r="H201" s="223"/>
    </row>
    <row r="202" spans="1:8" s="23" customFormat="1" ht="9" customHeight="1">
      <c r="A202" s="221">
        <v>18</v>
      </c>
      <c r="B202" s="138" t="s">
        <v>191</v>
      </c>
      <c r="C202" s="46" t="s">
        <v>35</v>
      </c>
      <c r="D202" s="223">
        <v>18</v>
      </c>
      <c r="E202" s="251">
        <f t="shared" si="2"/>
        <v>18</v>
      </c>
      <c r="F202" s="93"/>
      <c r="G202" s="46"/>
      <c r="H202" s="223"/>
    </row>
    <row r="203" spans="1:8" s="23" customFormat="1" ht="9" customHeight="1">
      <c r="A203" s="221">
        <v>19</v>
      </c>
      <c r="B203" s="93" t="s">
        <v>176</v>
      </c>
      <c r="C203" s="46" t="s">
        <v>170</v>
      </c>
      <c r="D203" s="223">
        <v>18</v>
      </c>
      <c r="E203" s="251">
        <f t="shared" si="2"/>
        <v>19</v>
      </c>
      <c r="F203" s="93"/>
      <c r="G203" s="46"/>
      <c r="H203" s="223"/>
    </row>
    <row r="204" spans="1:8" s="23" customFormat="1" ht="9" customHeight="1">
      <c r="A204" s="221">
        <v>20</v>
      </c>
      <c r="B204" s="93" t="s">
        <v>66</v>
      </c>
      <c r="C204" s="46" t="s">
        <v>110</v>
      </c>
      <c r="D204" s="223">
        <v>18</v>
      </c>
      <c r="E204" s="251">
        <f t="shared" si="2"/>
        <v>20</v>
      </c>
      <c r="F204" s="93"/>
      <c r="G204" s="46"/>
      <c r="H204" s="223"/>
    </row>
    <row r="205" spans="1:8" s="23" customFormat="1" ht="9" customHeight="1">
      <c r="A205" s="221">
        <v>21</v>
      </c>
      <c r="B205" s="93" t="s">
        <v>97</v>
      </c>
      <c r="C205" s="46" t="s">
        <v>28</v>
      </c>
      <c r="D205" s="223">
        <v>18</v>
      </c>
      <c r="E205" s="251">
        <f t="shared" si="2"/>
        <v>21</v>
      </c>
      <c r="F205" s="93"/>
      <c r="G205" s="46"/>
      <c r="H205" s="223"/>
    </row>
    <row r="206" spans="1:8" s="23" customFormat="1" ht="9" customHeight="1">
      <c r="A206" s="221">
        <v>22</v>
      </c>
      <c r="B206" s="93" t="s">
        <v>105</v>
      </c>
      <c r="C206" s="46" t="s">
        <v>203</v>
      </c>
      <c r="D206" s="223">
        <v>18</v>
      </c>
      <c r="E206" s="251">
        <f t="shared" si="2"/>
        <v>22</v>
      </c>
      <c r="F206" s="231"/>
      <c r="G206" s="46"/>
      <c r="H206" s="223"/>
    </row>
    <row r="207" spans="1:8" s="23" customFormat="1" ht="9" customHeight="1">
      <c r="A207" s="539">
        <v>23</v>
      </c>
      <c r="B207" s="524" t="s">
        <v>218</v>
      </c>
      <c r="C207" s="541"/>
      <c r="D207" s="542">
        <v>18</v>
      </c>
      <c r="E207" s="251">
        <f t="shared" si="2"/>
        <v>23</v>
      </c>
      <c r="F207" s="93"/>
      <c r="G207" s="46"/>
      <c r="H207" s="223"/>
    </row>
    <row r="208" spans="1:8" s="23" customFormat="1" ht="9" customHeight="1">
      <c r="A208" s="221">
        <v>24</v>
      </c>
      <c r="B208" s="93" t="s">
        <v>197</v>
      </c>
      <c r="C208" s="46" t="s">
        <v>110</v>
      </c>
      <c r="D208" s="223">
        <v>18</v>
      </c>
      <c r="E208" s="251">
        <f t="shared" si="2"/>
        <v>24</v>
      </c>
      <c r="F208" s="93"/>
      <c r="G208" s="46"/>
      <c r="H208" s="223"/>
    </row>
    <row r="209" spans="1:8" s="23" customFormat="1" ht="9" customHeight="1" thickBot="1">
      <c r="A209" s="224">
        <v>25</v>
      </c>
      <c r="B209" s="228" t="s">
        <v>136</v>
      </c>
      <c r="C209" s="226" t="s">
        <v>28</v>
      </c>
      <c r="D209" s="227">
        <v>18</v>
      </c>
      <c r="E209" s="253">
        <v>25</v>
      </c>
      <c r="F209" s="228"/>
      <c r="G209" s="226"/>
      <c r="H209" s="227"/>
    </row>
    <row r="210" spans="1:8" s="23" customFormat="1" ht="9" customHeight="1" hidden="1" thickBot="1">
      <c r="A210" s="224">
        <v>26</v>
      </c>
      <c r="B210" s="228"/>
      <c r="C210" s="226"/>
      <c r="D210" s="227"/>
      <c r="E210" s="253">
        <v>26</v>
      </c>
      <c r="F210" s="228"/>
      <c r="G210" s="226"/>
      <c r="H210" s="227"/>
    </row>
    <row r="211" spans="1:8" s="23" customFormat="1" ht="9" customHeight="1" hidden="1" thickBot="1">
      <c r="A211" s="224">
        <v>27</v>
      </c>
      <c r="B211" s="228"/>
      <c r="C211" s="226"/>
      <c r="D211" s="227"/>
      <c r="E211" s="253">
        <v>27</v>
      </c>
      <c r="F211" s="228"/>
      <c r="G211" s="226"/>
      <c r="H211" s="227"/>
    </row>
    <row r="212" spans="1:8" s="23" customFormat="1" ht="9" customHeight="1" hidden="1" thickBot="1">
      <c r="A212" s="224">
        <v>28</v>
      </c>
      <c r="B212" s="225"/>
      <c r="C212" s="226"/>
      <c r="D212" s="227"/>
      <c r="E212" s="253">
        <v>28</v>
      </c>
      <c r="F212" s="228"/>
      <c r="G212" s="226"/>
      <c r="H212" s="227"/>
    </row>
    <row r="213" spans="1:8" s="23" customFormat="1" ht="9" customHeight="1" hidden="1" thickBot="1">
      <c r="A213" s="224">
        <v>29</v>
      </c>
      <c r="B213" s="228"/>
      <c r="C213" s="226"/>
      <c r="D213" s="227"/>
      <c r="E213" s="253">
        <v>29</v>
      </c>
      <c r="F213" s="228"/>
      <c r="G213" s="226"/>
      <c r="H213" s="227"/>
    </row>
    <row r="214" spans="1:8" s="23" customFormat="1" ht="9" customHeight="1" hidden="1" thickBot="1">
      <c r="A214" s="224">
        <v>30</v>
      </c>
      <c r="B214" s="228"/>
      <c r="C214" s="226"/>
      <c r="D214" s="227"/>
      <c r="E214" s="253">
        <v>30</v>
      </c>
      <c r="F214" s="228"/>
      <c r="G214" s="226"/>
      <c r="H214" s="227"/>
    </row>
    <row r="215" spans="1:8" s="23" customFormat="1" ht="9" customHeight="1" hidden="1" thickBot="1">
      <c r="A215" s="224">
        <v>31</v>
      </c>
      <c r="B215" s="228"/>
      <c r="C215" s="226"/>
      <c r="D215" s="227"/>
      <c r="E215" s="253">
        <v>31</v>
      </c>
      <c r="F215" s="228"/>
      <c r="G215" s="226"/>
      <c r="H215" s="227"/>
    </row>
    <row r="216" spans="1:8" s="23" customFormat="1" ht="9" customHeight="1" hidden="1" thickBot="1">
      <c r="A216" s="224">
        <v>32</v>
      </c>
      <c r="B216" s="228"/>
      <c r="C216" s="226"/>
      <c r="D216" s="227"/>
      <c r="E216" s="253">
        <v>32</v>
      </c>
      <c r="F216" s="228"/>
      <c r="G216" s="226"/>
      <c r="H216" s="227"/>
    </row>
    <row r="217" spans="1:8" s="23" customFormat="1" ht="9" customHeight="1" hidden="1" thickBot="1">
      <c r="A217" s="224">
        <v>33</v>
      </c>
      <c r="B217" s="228"/>
      <c r="C217" s="226"/>
      <c r="D217" s="227"/>
      <c r="E217" s="253">
        <v>33</v>
      </c>
      <c r="F217" s="228"/>
      <c r="G217" s="226"/>
      <c r="H217" s="227"/>
    </row>
    <row r="218" spans="1:8" s="23" customFormat="1" ht="9" customHeight="1" hidden="1" thickBot="1">
      <c r="A218" s="224">
        <v>34</v>
      </c>
      <c r="B218" s="228"/>
      <c r="C218" s="226"/>
      <c r="D218" s="227"/>
      <c r="E218" s="253">
        <v>34</v>
      </c>
      <c r="F218" s="301"/>
      <c r="G218" s="226"/>
      <c r="H218" s="227"/>
    </row>
    <row r="219" spans="1:8" s="23" customFormat="1" ht="9" customHeight="1" hidden="1" thickBot="1">
      <c r="A219" s="224">
        <v>35</v>
      </c>
      <c r="B219" s="228"/>
      <c r="C219" s="226"/>
      <c r="D219" s="227"/>
      <c r="E219" s="253">
        <v>35</v>
      </c>
      <c r="F219" s="228"/>
      <c r="G219" s="226"/>
      <c r="H219" s="227"/>
    </row>
    <row r="220" spans="1:8" s="23" customFormat="1" ht="9" customHeight="1" hidden="1" thickBot="1">
      <c r="A220" s="224">
        <v>36</v>
      </c>
      <c r="B220" s="228"/>
      <c r="C220" s="226"/>
      <c r="D220" s="227"/>
      <c r="E220" s="253">
        <v>36</v>
      </c>
      <c r="F220" s="228"/>
      <c r="G220" s="226"/>
      <c r="H220" s="227"/>
    </row>
    <row r="221" spans="1:8" s="23" customFormat="1" ht="9" customHeight="1" hidden="1" thickBot="1">
      <c r="A221" s="224">
        <v>37</v>
      </c>
      <c r="B221" s="228"/>
      <c r="C221" s="226"/>
      <c r="D221" s="227"/>
      <c r="E221" s="253">
        <v>37</v>
      </c>
      <c r="F221" s="228"/>
      <c r="G221" s="226"/>
      <c r="H221" s="227"/>
    </row>
    <row r="222" spans="1:8" s="23" customFormat="1" ht="9" customHeight="1" hidden="1" thickBot="1">
      <c r="A222" s="224">
        <v>38</v>
      </c>
      <c r="B222" s="228"/>
      <c r="C222" s="226"/>
      <c r="D222" s="227"/>
      <c r="E222" s="253">
        <v>38</v>
      </c>
      <c r="F222" s="228"/>
      <c r="G222" s="226"/>
      <c r="H222" s="227"/>
    </row>
    <row r="223" spans="1:8" s="23" customFormat="1" ht="9" customHeight="1" hidden="1" thickBot="1">
      <c r="A223" s="224">
        <v>39</v>
      </c>
      <c r="B223" s="228"/>
      <c r="C223" s="226"/>
      <c r="D223" s="227"/>
      <c r="E223" s="253">
        <v>39</v>
      </c>
      <c r="F223" s="228"/>
      <c r="G223" s="226"/>
      <c r="H223" s="227"/>
    </row>
    <row r="224" spans="1:8" s="23" customFormat="1" ht="9" customHeight="1" hidden="1" thickBot="1">
      <c r="A224" s="224">
        <v>40</v>
      </c>
      <c r="B224" s="228"/>
      <c r="C224" s="226"/>
      <c r="D224" s="227"/>
      <c r="E224" s="253">
        <v>40</v>
      </c>
      <c r="F224" s="228"/>
      <c r="G224" s="226"/>
      <c r="H224" s="227"/>
    </row>
    <row r="225" spans="1:8" s="23" customFormat="1" ht="0.75" customHeight="1" hidden="1" thickBot="1">
      <c r="A225" s="224">
        <v>41</v>
      </c>
      <c r="B225" s="228"/>
      <c r="C225" s="226"/>
      <c r="D225" s="227"/>
      <c r="E225" s="253">
        <v>41</v>
      </c>
      <c r="F225" s="228"/>
      <c r="G225" s="226"/>
      <c r="H225" s="227"/>
    </row>
    <row r="226" spans="1:8" s="23" customFormat="1" ht="9" customHeight="1" hidden="1" thickBot="1">
      <c r="A226" s="224">
        <v>42</v>
      </c>
      <c r="B226" s="228"/>
      <c r="C226" s="226"/>
      <c r="D226" s="227"/>
      <c r="E226" s="253">
        <v>42</v>
      </c>
      <c r="F226" s="228"/>
      <c r="G226" s="226"/>
      <c r="H226" s="227"/>
    </row>
    <row r="227" spans="1:8" s="23" customFormat="1" ht="9" customHeight="1" hidden="1" thickBot="1">
      <c r="A227" s="224">
        <v>43</v>
      </c>
      <c r="B227" s="228"/>
      <c r="C227" s="226"/>
      <c r="D227" s="227"/>
      <c r="E227" s="253">
        <v>43</v>
      </c>
      <c r="F227" s="228"/>
      <c r="G227" s="226"/>
      <c r="H227" s="227"/>
    </row>
    <row r="228" spans="1:8" s="23" customFormat="1" ht="9" customHeight="1" hidden="1" thickBot="1">
      <c r="A228" s="224">
        <v>44</v>
      </c>
      <c r="B228" s="228"/>
      <c r="C228" s="226"/>
      <c r="D228" s="227"/>
      <c r="E228" s="253">
        <v>44</v>
      </c>
      <c r="F228" s="228"/>
      <c r="G228" s="226"/>
      <c r="H228" s="227"/>
    </row>
    <row r="229" spans="1:8" s="23" customFormat="1" ht="9" customHeight="1" hidden="1" thickBot="1">
      <c r="A229" s="224">
        <v>45</v>
      </c>
      <c r="B229" s="228"/>
      <c r="C229" s="226"/>
      <c r="D229" s="227"/>
      <c r="E229" s="253">
        <v>45</v>
      </c>
      <c r="F229" s="228"/>
      <c r="G229" s="226"/>
      <c r="H229" s="227"/>
    </row>
    <row r="230" spans="1:8" s="23" customFormat="1" ht="9" customHeight="1" hidden="1" thickBot="1">
      <c r="A230" s="224">
        <v>46</v>
      </c>
      <c r="B230" s="228"/>
      <c r="C230" s="226"/>
      <c r="D230" s="227"/>
      <c r="E230" s="253">
        <v>46</v>
      </c>
      <c r="F230" s="228"/>
      <c r="G230" s="226"/>
      <c r="H230" s="227"/>
    </row>
    <row r="231" spans="1:8" s="23" customFormat="1" ht="9" customHeight="1" hidden="1" thickBot="1">
      <c r="A231" s="224">
        <v>47</v>
      </c>
      <c r="B231" s="228"/>
      <c r="C231" s="226"/>
      <c r="D231" s="227"/>
      <c r="E231" s="253">
        <v>47</v>
      </c>
      <c r="F231" s="228"/>
      <c r="G231" s="226"/>
      <c r="H231" s="227"/>
    </row>
    <row r="232" spans="1:8" s="23" customFormat="1" ht="9" customHeight="1" hidden="1" thickBot="1">
      <c r="A232" s="224">
        <v>48</v>
      </c>
      <c r="B232" s="228"/>
      <c r="C232" s="226"/>
      <c r="D232" s="227"/>
      <c r="E232" s="253">
        <v>48</v>
      </c>
      <c r="F232" s="228"/>
      <c r="G232" s="226"/>
      <c r="H232" s="227"/>
    </row>
    <row r="233" spans="1:8" s="23" customFormat="1" ht="9" customHeight="1" hidden="1" thickBot="1">
      <c r="A233" s="224">
        <v>49</v>
      </c>
      <c r="B233" s="228"/>
      <c r="C233" s="226"/>
      <c r="D233" s="227"/>
      <c r="E233" s="253">
        <v>49</v>
      </c>
      <c r="F233" s="228"/>
      <c r="G233" s="226"/>
      <c r="H233" s="227"/>
    </row>
    <row r="234" spans="1:8" s="23" customFormat="1" ht="9" customHeight="1" hidden="1" thickBot="1">
      <c r="A234" s="224">
        <v>50</v>
      </c>
      <c r="B234" s="228"/>
      <c r="C234" s="226"/>
      <c r="D234" s="227"/>
      <c r="E234" s="253">
        <v>50</v>
      </c>
      <c r="F234" s="228"/>
      <c r="G234" s="226"/>
      <c r="H234" s="227"/>
    </row>
    <row r="235" spans="1:8" s="23" customFormat="1" ht="9" customHeight="1" hidden="1" thickBot="1">
      <c r="A235" s="224">
        <v>51</v>
      </c>
      <c r="B235" s="228"/>
      <c r="C235" s="226"/>
      <c r="D235" s="227"/>
      <c r="E235" s="253">
        <v>51</v>
      </c>
      <c r="F235" s="228"/>
      <c r="G235" s="226"/>
      <c r="H235" s="227"/>
    </row>
    <row r="236" spans="1:8" s="23" customFormat="1" ht="9" customHeight="1" hidden="1" thickBot="1">
      <c r="A236" s="224">
        <v>52</v>
      </c>
      <c r="B236" s="228"/>
      <c r="C236" s="226"/>
      <c r="D236" s="227"/>
      <c r="E236" s="253">
        <v>52</v>
      </c>
      <c r="F236" s="228"/>
      <c r="G236" s="226"/>
      <c r="H236" s="227"/>
    </row>
    <row r="237" spans="1:8" s="23" customFormat="1" ht="9" customHeight="1" hidden="1" thickBot="1">
      <c r="A237" s="224">
        <v>53</v>
      </c>
      <c r="B237" s="228"/>
      <c r="C237" s="226"/>
      <c r="D237" s="227"/>
      <c r="E237" s="253">
        <v>53</v>
      </c>
      <c r="F237" s="228"/>
      <c r="G237" s="226"/>
      <c r="H237" s="227"/>
    </row>
    <row r="238" spans="1:8" s="23" customFormat="1" ht="9" customHeight="1" hidden="1" thickBot="1">
      <c r="A238" s="224">
        <v>54</v>
      </c>
      <c r="B238" s="228"/>
      <c r="C238" s="226"/>
      <c r="D238" s="227"/>
      <c r="E238" s="253">
        <v>54</v>
      </c>
      <c r="F238" s="228"/>
      <c r="G238" s="226"/>
      <c r="H238" s="227"/>
    </row>
    <row r="239" spans="1:8" s="23" customFormat="1" ht="9" customHeight="1" hidden="1" thickBot="1">
      <c r="A239" s="224">
        <v>55</v>
      </c>
      <c r="B239" s="228"/>
      <c r="C239" s="226"/>
      <c r="D239" s="227"/>
      <c r="E239" s="253">
        <v>55</v>
      </c>
      <c r="F239" s="228"/>
      <c r="G239" s="226"/>
      <c r="H239" s="227"/>
    </row>
    <row r="240" spans="1:8" s="23" customFormat="1" ht="9" customHeight="1" hidden="1" thickBot="1">
      <c r="A240" s="224">
        <v>56</v>
      </c>
      <c r="B240" s="228"/>
      <c r="C240" s="226"/>
      <c r="D240" s="227"/>
      <c r="E240" s="253">
        <v>56</v>
      </c>
      <c r="F240" s="228"/>
      <c r="G240" s="226"/>
      <c r="H240" s="227"/>
    </row>
    <row r="241" spans="1:8" s="23" customFormat="1" ht="9" customHeight="1" hidden="1" thickBot="1">
      <c r="A241" s="224">
        <v>57</v>
      </c>
      <c r="B241" s="228"/>
      <c r="C241" s="226"/>
      <c r="D241" s="227"/>
      <c r="E241" s="253">
        <v>57</v>
      </c>
      <c r="F241" s="228"/>
      <c r="G241" s="226"/>
      <c r="H241" s="227"/>
    </row>
    <row r="242" spans="1:8" s="23" customFormat="1" ht="9" customHeight="1" hidden="1" thickBot="1">
      <c r="A242" s="224">
        <v>58</v>
      </c>
      <c r="B242" s="228"/>
      <c r="C242" s="226"/>
      <c r="D242" s="227"/>
      <c r="E242" s="253">
        <v>58</v>
      </c>
      <c r="F242" s="228"/>
      <c r="G242" s="226"/>
      <c r="H242" s="227"/>
    </row>
    <row r="243" spans="1:8" s="23" customFormat="1" ht="9" customHeight="1" hidden="1" thickBot="1">
      <c r="A243" s="224">
        <v>59</v>
      </c>
      <c r="B243" s="49"/>
      <c r="C243" s="226"/>
      <c r="D243" s="227"/>
      <c r="E243" s="253">
        <v>59</v>
      </c>
      <c r="F243" s="228"/>
      <c r="G243" s="226"/>
      <c r="H243" s="227"/>
    </row>
    <row r="244" spans="1:8" s="23" customFormat="1" ht="9" customHeight="1" hidden="1" thickBot="1">
      <c r="A244" s="218">
        <v>60</v>
      </c>
      <c r="B244" s="215"/>
      <c r="C244" s="216"/>
      <c r="D244" s="220"/>
      <c r="E244" s="252">
        <v>60</v>
      </c>
      <c r="F244" s="215"/>
      <c r="G244" s="216"/>
      <c r="H244" s="220"/>
    </row>
    <row r="245" spans="1:8" s="23" customFormat="1" ht="9" customHeight="1">
      <c r="A245" s="149"/>
      <c r="B245" s="150"/>
      <c r="C245" s="149"/>
      <c r="D245" s="149"/>
      <c r="E245" s="149"/>
      <c r="F245" s="150"/>
      <c r="G245" s="149"/>
      <c r="H245" s="149"/>
    </row>
    <row r="246" spans="1:8" s="23" customFormat="1" ht="0.75" customHeight="1" thickBot="1">
      <c r="A246" s="18"/>
      <c r="B246" s="45"/>
      <c r="C246" s="18"/>
      <c r="D246" s="18"/>
      <c r="E246" s="18"/>
      <c r="F246" s="45"/>
      <c r="G246" s="18"/>
      <c r="H246" s="18"/>
    </row>
    <row r="247" spans="1:8" s="23" customFormat="1" ht="9" customHeight="1" hidden="1" thickBot="1">
      <c r="A247" s="18"/>
      <c r="B247" s="45"/>
      <c r="C247" s="18"/>
      <c r="D247" s="18"/>
      <c r="E247" s="18"/>
      <c r="F247" s="45"/>
      <c r="G247" s="18"/>
      <c r="H247" s="18"/>
    </row>
    <row r="248" spans="1:8" s="23" customFormat="1" ht="9" customHeight="1" hidden="1" thickBot="1">
      <c r="A248" s="18"/>
      <c r="B248" s="45"/>
      <c r="C248" s="18"/>
      <c r="D248" s="18"/>
      <c r="E248" s="18"/>
      <c r="F248" s="45"/>
      <c r="G248" s="18"/>
      <c r="H248" s="18"/>
    </row>
    <row r="249" spans="1:8" s="23" customFormat="1" ht="9" customHeight="1" hidden="1" thickBot="1">
      <c r="A249" s="18"/>
      <c r="B249" s="45"/>
      <c r="C249" s="18"/>
      <c r="D249" s="18"/>
      <c r="E249" s="18"/>
      <c r="F249" s="45"/>
      <c r="G249" s="18"/>
      <c r="H249" s="18"/>
    </row>
    <row r="250" spans="1:8" s="23" customFormat="1" ht="9" customHeight="1" hidden="1" thickBot="1">
      <c r="A250" s="18"/>
      <c r="B250" s="45"/>
      <c r="C250" s="18"/>
      <c r="D250" s="18"/>
      <c r="E250" s="18"/>
      <c r="F250" s="45"/>
      <c r="G250" s="18"/>
      <c r="H250" s="18"/>
    </row>
    <row r="251" spans="1:8" s="23" customFormat="1" ht="9" customHeight="1" hidden="1" thickBot="1">
      <c r="A251" s="18"/>
      <c r="B251" s="45"/>
      <c r="C251" s="18"/>
      <c r="D251" s="18"/>
      <c r="E251" s="18"/>
      <c r="F251" s="45"/>
      <c r="G251" s="18"/>
      <c r="H251" s="18"/>
    </row>
    <row r="252" spans="1:8" s="23" customFormat="1" ht="9" customHeight="1" hidden="1" thickBot="1">
      <c r="A252" s="18"/>
      <c r="B252" s="45"/>
      <c r="C252" s="18"/>
      <c r="D252" s="18"/>
      <c r="E252" s="18"/>
      <c r="F252" s="45"/>
      <c r="G252" s="18"/>
      <c r="H252" s="18"/>
    </row>
    <row r="253" spans="1:8" s="23" customFormat="1" ht="9" customHeight="1" hidden="1" thickBot="1">
      <c r="A253" s="18"/>
      <c r="B253" s="45"/>
      <c r="C253" s="18"/>
      <c r="D253" s="18"/>
      <c r="E253" s="18"/>
      <c r="F253" s="45"/>
      <c r="G253" s="18"/>
      <c r="H253" s="18"/>
    </row>
    <row r="254" spans="1:8" s="23" customFormat="1" ht="9" customHeight="1" hidden="1" thickBot="1">
      <c r="A254" s="18"/>
      <c r="B254" s="45"/>
      <c r="C254" s="18"/>
      <c r="D254" s="18"/>
      <c r="E254" s="18"/>
      <c r="F254" s="45"/>
      <c r="G254" s="18"/>
      <c r="H254" s="18"/>
    </row>
    <row r="255" spans="1:8" s="23" customFormat="1" ht="9" customHeight="1" hidden="1" thickBot="1">
      <c r="A255" s="18"/>
      <c r="B255" s="45"/>
      <c r="C255" s="18"/>
      <c r="D255" s="18"/>
      <c r="E255" s="18"/>
      <c r="F255" s="45"/>
      <c r="G255" s="18"/>
      <c r="H255" s="18"/>
    </row>
    <row r="256" spans="1:8" s="23" customFormat="1" ht="9" customHeight="1" hidden="1" thickBot="1">
      <c r="A256" s="18"/>
      <c r="B256" s="45"/>
      <c r="C256" s="18"/>
      <c r="D256" s="18"/>
      <c r="E256" s="18"/>
      <c r="F256" s="45"/>
      <c r="G256" s="18"/>
      <c r="H256" s="18"/>
    </row>
    <row r="257" spans="1:8" s="23" customFormat="1" ht="9" customHeight="1" hidden="1" thickBot="1">
      <c r="A257" s="18"/>
      <c r="B257" s="45"/>
      <c r="C257" s="18"/>
      <c r="D257" s="18"/>
      <c r="E257" s="18"/>
      <c r="F257" s="45"/>
      <c r="G257" s="18"/>
      <c r="H257" s="18"/>
    </row>
    <row r="258" spans="1:8" s="23" customFormat="1" ht="9" customHeight="1" hidden="1" thickBot="1">
      <c r="A258" s="18"/>
      <c r="B258" s="45"/>
      <c r="C258" s="18"/>
      <c r="D258" s="18"/>
      <c r="E258" s="18"/>
      <c r="F258" s="45"/>
      <c r="G258" s="18"/>
      <c r="H258" s="18"/>
    </row>
    <row r="259" spans="1:8" s="23" customFormat="1" ht="9" customHeight="1" hidden="1" thickBot="1">
      <c r="A259" s="18"/>
      <c r="B259" s="45"/>
      <c r="C259" s="18"/>
      <c r="D259" s="18"/>
      <c r="E259" s="18"/>
      <c r="F259" s="45"/>
      <c r="G259" s="18"/>
      <c r="H259" s="18"/>
    </row>
    <row r="260" spans="1:8" s="23" customFormat="1" ht="9" customHeight="1" hidden="1" thickBot="1">
      <c r="A260" s="18"/>
      <c r="B260" s="45"/>
      <c r="C260" s="18"/>
      <c r="D260" s="18"/>
      <c r="E260" s="18"/>
      <c r="F260" s="45"/>
      <c r="G260" s="18"/>
      <c r="H260" s="18"/>
    </row>
    <row r="261" spans="1:8" s="23" customFormat="1" ht="9" customHeight="1" hidden="1" thickBot="1">
      <c r="A261" s="18"/>
      <c r="B261" s="45"/>
      <c r="C261" s="18"/>
      <c r="D261" s="18"/>
      <c r="E261" s="18"/>
      <c r="F261" s="45"/>
      <c r="G261" s="18"/>
      <c r="H261" s="18"/>
    </row>
    <row r="262" spans="1:8" s="23" customFormat="1" ht="9" customHeight="1" hidden="1" thickBot="1">
      <c r="A262" s="18"/>
      <c r="B262" s="45"/>
      <c r="C262" s="18"/>
      <c r="D262" s="18"/>
      <c r="E262" s="18"/>
      <c r="F262" s="45"/>
      <c r="G262" s="18"/>
      <c r="H262" s="18"/>
    </row>
    <row r="263" spans="1:8" s="23" customFormat="1" ht="9" customHeight="1" hidden="1" thickBot="1">
      <c r="A263" s="18"/>
      <c r="B263" s="45"/>
      <c r="C263" s="18"/>
      <c r="D263" s="18"/>
      <c r="E263" s="18"/>
      <c r="F263" s="45"/>
      <c r="G263" s="18"/>
      <c r="H263" s="18"/>
    </row>
    <row r="264" spans="1:8" s="23" customFormat="1" ht="9" customHeight="1" hidden="1" thickBot="1">
      <c r="A264" s="18"/>
      <c r="B264" s="45"/>
      <c r="C264" s="18"/>
      <c r="D264" s="18"/>
      <c r="E264" s="18"/>
      <c r="F264" s="45"/>
      <c r="G264" s="18"/>
      <c r="H264" s="18"/>
    </row>
    <row r="265" spans="1:8" s="23" customFormat="1" ht="9" customHeight="1" hidden="1" thickBot="1">
      <c r="A265" s="18"/>
      <c r="B265" s="45"/>
      <c r="C265" s="18"/>
      <c r="D265" s="18"/>
      <c r="E265" s="18"/>
      <c r="F265" s="45"/>
      <c r="G265" s="18"/>
      <c r="H265" s="18"/>
    </row>
    <row r="266" spans="1:8" s="23" customFormat="1" ht="9" customHeight="1" hidden="1" thickBot="1">
      <c r="A266" s="18"/>
      <c r="B266" s="45"/>
      <c r="C266" s="18"/>
      <c r="D266" s="18"/>
      <c r="E266" s="18"/>
      <c r="F266" s="45"/>
      <c r="G266" s="18"/>
      <c r="H266" s="18"/>
    </row>
    <row r="267" spans="1:8" s="23" customFormat="1" ht="9" customHeight="1" hidden="1" thickBot="1">
      <c r="A267" s="18"/>
      <c r="B267" s="45"/>
      <c r="C267" s="18"/>
      <c r="D267" s="18"/>
      <c r="E267" s="18"/>
      <c r="F267" s="45"/>
      <c r="G267" s="18"/>
      <c r="H267" s="18"/>
    </row>
    <row r="268" spans="1:8" s="36" customFormat="1" ht="15" customHeight="1" thickBot="1">
      <c r="A268" s="415" t="s">
        <v>127</v>
      </c>
      <c r="B268" s="416"/>
      <c r="C268" s="416"/>
      <c r="D268" s="416"/>
      <c r="E268" s="416"/>
      <c r="F268" s="416"/>
      <c r="G268" s="416"/>
      <c r="H268" s="417"/>
    </row>
    <row r="269" spans="1:11" s="9" customFormat="1" ht="12" customHeight="1">
      <c r="A269" s="434" t="s">
        <v>62</v>
      </c>
      <c r="B269" s="419"/>
      <c r="C269" s="419"/>
      <c r="D269" s="420"/>
      <c r="E269" s="418">
        <v>180</v>
      </c>
      <c r="F269" s="419"/>
      <c r="G269" s="419"/>
      <c r="H269" s="420"/>
      <c r="I269" s="6"/>
      <c r="J269" s="6"/>
      <c r="K269" s="6"/>
    </row>
    <row r="270" spans="1:8" s="21" customFormat="1" ht="10.5" customHeight="1" thickBot="1">
      <c r="A270" s="263" t="s">
        <v>19</v>
      </c>
      <c r="B270" s="262" t="s">
        <v>16</v>
      </c>
      <c r="C270" s="263" t="s">
        <v>20</v>
      </c>
      <c r="D270" s="264"/>
      <c r="E270" s="265" t="s">
        <v>19</v>
      </c>
      <c r="F270" s="262" t="s">
        <v>16</v>
      </c>
      <c r="G270" s="263" t="s">
        <v>20</v>
      </c>
      <c r="H270" s="266"/>
    </row>
    <row r="271" spans="1:8" s="23" customFormat="1" ht="9" customHeight="1">
      <c r="A271" s="232">
        <v>1</v>
      </c>
      <c r="B271" s="294" t="s">
        <v>96</v>
      </c>
      <c r="C271" s="159" t="s">
        <v>110</v>
      </c>
      <c r="D271" s="205">
        <v>140</v>
      </c>
      <c r="E271" s="249">
        <v>1</v>
      </c>
      <c r="F271" s="234" t="s">
        <v>117</v>
      </c>
      <c r="G271" s="235" t="s">
        <v>35</v>
      </c>
      <c r="H271" s="250">
        <v>1</v>
      </c>
    </row>
    <row r="272" spans="1:8" s="23" customFormat="1" ht="9" customHeight="1">
      <c r="A272" s="236">
        <v>2</v>
      </c>
      <c r="B272" s="52" t="s">
        <v>117</v>
      </c>
      <c r="C272" s="48" t="s">
        <v>35</v>
      </c>
      <c r="D272" s="206">
        <v>140</v>
      </c>
      <c r="E272" s="221">
        <f aca="true" t="shared" si="3" ref="E272:E277">E271+1</f>
        <v>2</v>
      </c>
      <c r="F272" s="93"/>
      <c r="G272" s="46"/>
      <c r="H272" s="223"/>
    </row>
    <row r="273" spans="1:8" s="23" customFormat="1" ht="9" customHeight="1">
      <c r="A273" s="236">
        <v>3</v>
      </c>
      <c r="B273" s="52" t="s">
        <v>231</v>
      </c>
      <c r="C273" s="48" t="s">
        <v>172</v>
      </c>
      <c r="D273" s="205">
        <v>140</v>
      </c>
      <c r="E273" s="221">
        <f t="shared" si="3"/>
        <v>3</v>
      </c>
      <c r="F273" s="93"/>
      <c r="G273" s="46"/>
      <c r="H273" s="223"/>
    </row>
    <row r="274" spans="1:8" s="23" customFormat="1" ht="9" customHeight="1">
      <c r="A274" s="236">
        <v>4</v>
      </c>
      <c r="B274" s="49" t="s">
        <v>107</v>
      </c>
      <c r="C274" s="48" t="s">
        <v>109</v>
      </c>
      <c r="D274" s="205">
        <v>140</v>
      </c>
      <c r="E274" s="221">
        <f t="shared" si="3"/>
        <v>4</v>
      </c>
      <c r="F274" s="93"/>
      <c r="G274" s="46"/>
      <c r="H274" s="223"/>
    </row>
    <row r="275" spans="1:8" s="23" customFormat="1" ht="9" customHeight="1">
      <c r="A275" s="236">
        <v>5</v>
      </c>
      <c r="B275" s="49" t="s">
        <v>217</v>
      </c>
      <c r="C275" s="48" t="s">
        <v>58</v>
      </c>
      <c r="D275" s="205">
        <v>138</v>
      </c>
      <c r="E275" s="221">
        <f t="shared" si="3"/>
        <v>5</v>
      </c>
      <c r="F275" s="93"/>
      <c r="G275" s="46"/>
      <c r="H275" s="223"/>
    </row>
    <row r="276" spans="1:8" s="23" customFormat="1" ht="9" customHeight="1">
      <c r="A276" s="236">
        <v>6</v>
      </c>
      <c r="B276" s="52" t="s">
        <v>69</v>
      </c>
      <c r="C276" s="48" t="s">
        <v>58</v>
      </c>
      <c r="D276" s="205">
        <v>134</v>
      </c>
      <c r="E276" s="221">
        <f t="shared" si="3"/>
        <v>6</v>
      </c>
      <c r="F276" s="93"/>
      <c r="G276" s="46"/>
      <c r="H276" s="223"/>
    </row>
    <row r="277" spans="1:8" s="23" customFormat="1" ht="9" customHeight="1">
      <c r="A277" s="236">
        <v>7</v>
      </c>
      <c r="B277" s="52" t="s">
        <v>134</v>
      </c>
      <c r="C277" s="48" t="s">
        <v>150</v>
      </c>
      <c r="D277" s="205">
        <v>133</v>
      </c>
      <c r="E277" s="221">
        <f t="shared" si="3"/>
        <v>7</v>
      </c>
      <c r="F277" s="93"/>
      <c r="G277" s="46"/>
      <c r="H277" s="223"/>
    </row>
    <row r="278" spans="1:8" s="23" customFormat="1" ht="9" customHeight="1">
      <c r="A278" s="236">
        <v>8</v>
      </c>
      <c r="B278" s="52" t="s">
        <v>106</v>
      </c>
      <c r="C278" s="48" t="s">
        <v>109</v>
      </c>
      <c r="D278" s="205">
        <v>133</v>
      </c>
      <c r="E278" s="221">
        <v>8</v>
      </c>
      <c r="F278" s="93"/>
      <c r="G278" s="46"/>
      <c r="H278" s="223"/>
    </row>
    <row r="279" spans="1:8" s="23" customFormat="1" ht="9" customHeight="1">
      <c r="A279" s="236">
        <v>9</v>
      </c>
      <c r="B279" s="49" t="s">
        <v>31</v>
      </c>
      <c r="C279" s="48" t="s">
        <v>18</v>
      </c>
      <c r="D279" s="205">
        <v>125</v>
      </c>
      <c r="E279" s="221">
        <v>9</v>
      </c>
      <c r="F279" s="93"/>
      <c r="G279" s="46"/>
      <c r="H279" s="223"/>
    </row>
    <row r="280" spans="1:8" s="23" customFormat="1" ht="9" customHeight="1">
      <c r="A280" s="236">
        <v>10</v>
      </c>
      <c r="B280" s="52" t="s">
        <v>111</v>
      </c>
      <c r="C280" s="48" t="s">
        <v>58</v>
      </c>
      <c r="D280" s="205">
        <v>124</v>
      </c>
      <c r="E280" s="221">
        <v>10</v>
      </c>
      <c r="F280" s="93"/>
      <c r="G280" s="46"/>
      <c r="H280" s="223"/>
    </row>
    <row r="281" spans="1:8" s="23" customFormat="1" ht="9" customHeight="1">
      <c r="A281" s="236">
        <v>11</v>
      </c>
      <c r="B281" s="49" t="s">
        <v>222</v>
      </c>
      <c r="C281" s="48" t="s">
        <v>17</v>
      </c>
      <c r="D281" s="205">
        <v>121</v>
      </c>
      <c r="E281" s="221">
        <v>11</v>
      </c>
      <c r="F281" s="93"/>
      <c r="G281" s="46"/>
      <c r="H281" s="223"/>
    </row>
    <row r="282" spans="1:8" s="23" customFormat="1" ht="9" customHeight="1">
      <c r="A282" s="236">
        <v>12</v>
      </c>
      <c r="B282" s="49" t="s">
        <v>55</v>
      </c>
      <c r="C282" s="48" t="s">
        <v>58</v>
      </c>
      <c r="D282" s="205">
        <v>118</v>
      </c>
      <c r="E282" s="221">
        <v>12</v>
      </c>
      <c r="F282" s="93"/>
      <c r="G282" s="46"/>
      <c r="H282" s="223"/>
    </row>
    <row r="283" spans="1:8" s="23" customFormat="1" ht="9" customHeight="1">
      <c r="A283" s="236">
        <v>13</v>
      </c>
      <c r="B283" s="49"/>
      <c r="C283" s="48"/>
      <c r="D283" s="205"/>
      <c r="E283" s="221">
        <v>13</v>
      </c>
      <c r="F283" s="93"/>
      <c r="G283" s="46"/>
      <c r="H283" s="223"/>
    </row>
    <row r="284" spans="1:8" s="23" customFormat="1" ht="9" customHeight="1">
      <c r="A284" s="236">
        <v>14</v>
      </c>
      <c r="B284" s="52"/>
      <c r="C284" s="48"/>
      <c r="D284" s="205"/>
      <c r="E284" s="221">
        <v>14</v>
      </c>
      <c r="F284" s="93"/>
      <c r="G284" s="46"/>
      <c r="H284" s="223"/>
    </row>
    <row r="285" spans="1:8" s="23" customFormat="1" ht="9" customHeight="1" thickBot="1">
      <c r="A285" s="236">
        <v>15</v>
      </c>
      <c r="B285" s="52"/>
      <c r="C285" s="48"/>
      <c r="D285" s="205"/>
      <c r="E285" s="218">
        <v>15</v>
      </c>
      <c r="F285" s="215"/>
      <c r="G285" s="216"/>
      <c r="H285" s="220"/>
    </row>
    <row r="286" spans="1:8" s="23" customFormat="1" ht="9" customHeight="1">
      <c r="A286" s="236">
        <v>16</v>
      </c>
      <c r="B286" s="52"/>
      <c r="C286" s="48"/>
      <c r="D286" s="205"/>
      <c r="E286" s="435" t="s">
        <v>75</v>
      </c>
      <c r="F286" s="436"/>
      <c r="G286" s="436"/>
      <c r="H286" s="437"/>
    </row>
    <row r="287" spans="1:8" s="23" customFormat="1" ht="9" customHeight="1" thickBot="1">
      <c r="A287" s="236">
        <v>17</v>
      </c>
      <c r="B287" s="52"/>
      <c r="C287" s="48"/>
      <c r="D287" s="205"/>
      <c r="E287" s="256" t="s">
        <v>19</v>
      </c>
      <c r="F287" s="257" t="s">
        <v>16</v>
      </c>
      <c r="G287" s="258" t="s">
        <v>20</v>
      </c>
      <c r="H287" s="259"/>
    </row>
    <row r="288" spans="1:8" s="23" customFormat="1" ht="8.25" customHeight="1">
      <c r="A288" s="236">
        <v>18</v>
      </c>
      <c r="B288" s="52"/>
      <c r="C288" s="48"/>
      <c r="D288" s="205"/>
      <c r="E288" s="233">
        <v>1</v>
      </c>
      <c r="F288" s="234" t="s">
        <v>117</v>
      </c>
      <c r="G288" s="235" t="s">
        <v>35</v>
      </c>
      <c r="H288" s="255">
        <v>17</v>
      </c>
    </row>
    <row r="289" spans="1:8" s="23" customFormat="1" ht="9" customHeight="1" hidden="1">
      <c r="A289" s="236">
        <v>19</v>
      </c>
      <c r="B289" s="49"/>
      <c r="C289" s="48"/>
      <c r="D289" s="205"/>
      <c r="E289" s="222">
        <f aca="true" t="shared" si="4" ref="E289:E294">E288+1</f>
        <v>2</v>
      </c>
      <c r="F289" s="93"/>
      <c r="G289" s="46"/>
      <c r="H289" s="237"/>
    </row>
    <row r="290" spans="1:8" s="23" customFormat="1" ht="9" customHeight="1" hidden="1">
      <c r="A290" s="236">
        <v>20</v>
      </c>
      <c r="B290" s="52"/>
      <c r="C290" s="48"/>
      <c r="D290" s="205"/>
      <c r="E290" s="222">
        <f t="shared" si="4"/>
        <v>3</v>
      </c>
      <c r="F290" s="93"/>
      <c r="G290" s="46"/>
      <c r="H290" s="237"/>
    </row>
    <row r="291" spans="1:8" s="23" customFormat="1" ht="9" customHeight="1" hidden="1">
      <c r="A291" s="236">
        <v>21</v>
      </c>
      <c r="B291" s="49"/>
      <c r="C291" s="48"/>
      <c r="D291" s="205"/>
      <c r="E291" s="222">
        <f t="shared" si="4"/>
        <v>4</v>
      </c>
      <c r="F291" s="93"/>
      <c r="G291" s="46"/>
      <c r="H291" s="238"/>
    </row>
    <row r="292" spans="1:8" s="23" customFormat="1" ht="9" customHeight="1" hidden="1">
      <c r="A292" s="236">
        <v>22</v>
      </c>
      <c r="B292" s="52"/>
      <c r="C292" s="48"/>
      <c r="D292" s="205"/>
      <c r="E292" s="222">
        <f t="shared" si="4"/>
        <v>5</v>
      </c>
      <c r="F292" s="93"/>
      <c r="G292" s="46"/>
      <c r="H292" s="238"/>
    </row>
    <row r="293" spans="1:8" s="23" customFormat="1" ht="9" customHeight="1" hidden="1">
      <c r="A293" s="236">
        <v>23</v>
      </c>
      <c r="B293" s="52"/>
      <c r="C293" s="48"/>
      <c r="D293" s="206"/>
      <c r="E293" s="222">
        <f t="shared" si="4"/>
        <v>6</v>
      </c>
      <c r="F293" s="93"/>
      <c r="G293" s="46"/>
      <c r="H293" s="238"/>
    </row>
    <row r="294" spans="1:8" s="23" customFormat="1" ht="9" customHeight="1" hidden="1">
      <c r="A294" s="236">
        <v>24</v>
      </c>
      <c r="B294" s="52"/>
      <c r="C294" s="48"/>
      <c r="D294" s="206"/>
      <c r="E294" s="222">
        <f t="shared" si="4"/>
        <v>7</v>
      </c>
      <c r="F294" s="93"/>
      <c r="G294" s="46"/>
      <c r="H294" s="238"/>
    </row>
    <row r="295" spans="1:8" s="23" customFormat="1" ht="9" customHeight="1" hidden="1">
      <c r="A295" s="236">
        <v>25</v>
      </c>
      <c r="B295" s="52"/>
      <c r="C295" s="48"/>
      <c r="D295" s="206"/>
      <c r="E295" s="222">
        <v>8</v>
      </c>
      <c r="F295" s="93"/>
      <c r="G295" s="46"/>
      <c r="H295" s="238"/>
    </row>
    <row r="296" spans="1:8" s="23" customFormat="1" ht="9" customHeight="1" hidden="1">
      <c r="A296" s="236">
        <v>26</v>
      </c>
      <c r="B296" s="52"/>
      <c r="C296" s="48"/>
      <c r="D296" s="206"/>
      <c r="E296" s="222">
        <v>9</v>
      </c>
      <c r="F296" s="93"/>
      <c r="G296" s="46"/>
      <c r="H296" s="238"/>
    </row>
    <row r="297" spans="1:8" s="23" customFormat="1" ht="9" customHeight="1" hidden="1">
      <c r="A297" s="236">
        <v>27</v>
      </c>
      <c r="B297" s="52"/>
      <c r="C297" s="48"/>
      <c r="D297" s="206"/>
      <c r="E297" s="222">
        <v>10</v>
      </c>
      <c r="F297" s="93"/>
      <c r="G297" s="46"/>
      <c r="H297" s="238"/>
    </row>
    <row r="298" spans="1:8" s="23" customFormat="1" ht="9" customHeight="1" hidden="1">
      <c r="A298" s="236">
        <v>28</v>
      </c>
      <c r="B298" s="52"/>
      <c r="C298" s="48"/>
      <c r="D298" s="206"/>
      <c r="E298" s="222">
        <v>11</v>
      </c>
      <c r="F298" s="93"/>
      <c r="G298" s="46"/>
      <c r="H298" s="238"/>
    </row>
    <row r="299" spans="1:8" s="23" customFormat="1" ht="9" customHeight="1" hidden="1">
      <c r="A299" s="236">
        <v>29</v>
      </c>
      <c r="B299" s="52"/>
      <c r="C299" s="48"/>
      <c r="D299" s="206"/>
      <c r="E299" s="222">
        <v>12</v>
      </c>
      <c r="F299" s="93"/>
      <c r="G299" s="46"/>
      <c r="H299" s="238"/>
    </row>
    <row r="300" spans="1:8" s="23" customFormat="1" ht="9" customHeight="1" hidden="1">
      <c r="A300" s="236">
        <v>30</v>
      </c>
      <c r="B300" s="52"/>
      <c r="C300" s="48"/>
      <c r="D300" s="206"/>
      <c r="E300" s="222">
        <v>13</v>
      </c>
      <c r="F300" s="93"/>
      <c r="G300" s="46"/>
      <c r="H300" s="238"/>
    </row>
    <row r="301" spans="1:8" s="36" customFormat="1" ht="9" customHeight="1" hidden="1">
      <c r="A301" s="236">
        <v>31</v>
      </c>
      <c r="B301" s="52"/>
      <c r="C301" s="48"/>
      <c r="D301" s="206"/>
      <c r="E301" s="222">
        <v>14</v>
      </c>
      <c r="F301" s="93"/>
      <c r="G301" s="46"/>
      <c r="H301" s="238"/>
    </row>
    <row r="302" spans="1:8" s="36" customFormat="1" ht="9" customHeight="1" hidden="1" thickBot="1">
      <c r="A302" s="213">
        <v>32</v>
      </c>
      <c r="B302" s="157"/>
      <c r="C302" s="114"/>
      <c r="D302" s="214"/>
      <c r="E302" s="212">
        <v>15</v>
      </c>
      <c r="F302" s="215"/>
      <c r="G302" s="216"/>
      <c r="H302" s="217"/>
    </row>
    <row r="303" spans="1:8" s="36" customFormat="1" ht="4.5" customHeight="1" thickBot="1">
      <c r="A303" s="239"/>
      <c r="B303" s="240"/>
      <c r="C303" s="239"/>
      <c r="D303" s="239"/>
      <c r="E303" s="239"/>
      <c r="F303" s="240"/>
      <c r="G303" s="239"/>
      <c r="H303" s="239"/>
    </row>
    <row r="304" spans="1:11" s="9" customFormat="1" ht="12" customHeight="1">
      <c r="A304" s="418" t="s">
        <v>34</v>
      </c>
      <c r="B304" s="419"/>
      <c r="C304" s="419"/>
      <c r="D304" s="420"/>
      <c r="E304" s="419" t="s">
        <v>39</v>
      </c>
      <c r="F304" s="419"/>
      <c r="G304" s="419"/>
      <c r="H304" s="420"/>
      <c r="I304" s="6"/>
      <c r="J304" s="6"/>
      <c r="K304" s="6"/>
    </row>
    <row r="305" spans="1:8" s="21" customFormat="1" ht="10.5" customHeight="1" thickBot="1">
      <c r="A305" s="261" t="s">
        <v>19</v>
      </c>
      <c r="B305" s="262" t="s">
        <v>16</v>
      </c>
      <c r="C305" s="263" t="s">
        <v>20</v>
      </c>
      <c r="D305" s="264"/>
      <c r="E305" s="265" t="s">
        <v>19</v>
      </c>
      <c r="F305" s="262" t="s">
        <v>16</v>
      </c>
      <c r="G305" s="263" t="s">
        <v>20</v>
      </c>
      <c r="H305" s="266"/>
    </row>
    <row r="306" spans="1:9" s="23" customFormat="1" ht="9" customHeight="1">
      <c r="A306" s="547">
        <v>1</v>
      </c>
      <c r="B306" s="548"/>
      <c r="C306" s="549"/>
      <c r="D306" s="550"/>
      <c r="E306" s="551">
        <v>1</v>
      </c>
      <c r="F306" s="552"/>
      <c r="G306" s="549"/>
      <c r="H306" s="553"/>
      <c r="I306" s="100"/>
    </row>
    <row r="307" spans="1:10" s="23" customFormat="1" ht="0.75" customHeight="1" hidden="1">
      <c r="A307" s="249">
        <v>2</v>
      </c>
      <c r="B307" s="546"/>
      <c r="C307" s="235"/>
      <c r="D307" s="250"/>
      <c r="E307" s="260">
        <v>2</v>
      </c>
      <c r="F307" s="234"/>
      <c r="G307" s="235"/>
      <c r="H307" s="255"/>
      <c r="I307" s="100"/>
      <c r="J307" s="100"/>
    </row>
    <row r="308" spans="1:10" s="23" customFormat="1" ht="9" customHeight="1" hidden="1">
      <c r="A308" s="221">
        <v>3</v>
      </c>
      <c r="B308" s="147"/>
      <c r="C308" s="46"/>
      <c r="D308" s="223"/>
      <c r="E308" s="251">
        <v>3</v>
      </c>
      <c r="F308" s="93"/>
      <c r="G308" s="46"/>
      <c r="H308" s="237"/>
      <c r="I308" s="100"/>
      <c r="J308" s="100"/>
    </row>
    <row r="309" spans="1:10" s="23" customFormat="1" ht="9" customHeight="1" hidden="1">
      <c r="A309" s="221">
        <v>4</v>
      </c>
      <c r="B309" s="147"/>
      <c r="C309" s="46"/>
      <c r="D309" s="223"/>
      <c r="E309" s="251">
        <f>E308+1</f>
        <v>4</v>
      </c>
      <c r="F309" s="93"/>
      <c r="G309" s="46"/>
      <c r="H309" s="237"/>
      <c r="I309" s="100"/>
      <c r="J309" s="100"/>
    </row>
    <row r="310" spans="1:10" s="23" customFormat="1" ht="9" customHeight="1" hidden="1">
      <c r="A310" s="221">
        <v>5</v>
      </c>
      <c r="B310" s="140"/>
      <c r="C310" s="46"/>
      <c r="D310" s="223"/>
      <c r="E310" s="251">
        <f>E309+1</f>
        <v>5</v>
      </c>
      <c r="F310" s="93"/>
      <c r="G310" s="46"/>
      <c r="H310" s="237"/>
      <c r="I310" s="100"/>
      <c r="J310" s="100"/>
    </row>
    <row r="311" spans="1:10" s="23" customFormat="1" ht="9" customHeight="1" hidden="1">
      <c r="A311" s="221">
        <v>6</v>
      </c>
      <c r="B311" s="147"/>
      <c r="C311" s="46"/>
      <c r="D311" s="223"/>
      <c r="E311" s="251">
        <f>E310+1</f>
        <v>6</v>
      </c>
      <c r="F311" s="93"/>
      <c r="G311" s="46"/>
      <c r="H311" s="237"/>
      <c r="I311" s="100"/>
      <c r="J311" s="100"/>
    </row>
    <row r="312" spans="1:10" s="23" customFormat="1" ht="9" customHeight="1" hidden="1">
      <c r="A312" s="221">
        <v>7</v>
      </c>
      <c r="B312" s="140"/>
      <c r="C312" s="46"/>
      <c r="D312" s="223"/>
      <c r="E312" s="251">
        <f>E311+1</f>
        <v>7</v>
      </c>
      <c r="F312" s="93"/>
      <c r="G312" s="46"/>
      <c r="H312" s="238"/>
      <c r="I312" s="100"/>
      <c r="J312" s="100"/>
    </row>
    <row r="313" spans="1:10" s="23" customFormat="1" ht="9" customHeight="1" hidden="1">
      <c r="A313" s="221">
        <v>8</v>
      </c>
      <c r="B313" s="140"/>
      <c r="C313" s="46"/>
      <c r="D313" s="223"/>
      <c r="E313" s="251">
        <v>8</v>
      </c>
      <c r="F313" s="93"/>
      <c r="G313" s="46"/>
      <c r="H313" s="238"/>
      <c r="I313" s="100"/>
      <c r="J313" s="100"/>
    </row>
    <row r="314" spans="1:10" s="23" customFormat="1" ht="9" customHeight="1" hidden="1">
      <c r="A314" s="221">
        <v>9</v>
      </c>
      <c r="B314" s="140"/>
      <c r="C314" s="46"/>
      <c r="D314" s="223"/>
      <c r="E314" s="251">
        <v>9</v>
      </c>
      <c r="F314" s="93"/>
      <c r="G314" s="46"/>
      <c r="H314" s="238"/>
      <c r="I314" s="100"/>
      <c r="J314" s="100"/>
    </row>
    <row r="315" spans="1:10" s="23" customFormat="1" ht="9" customHeight="1" hidden="1">
      <c r="A315" s="221">
        <v>10</v>
      </c>
      <c r="B315" s="140"/>
      <c r="C315" s="46"/>
      <c r="D315" s="223"/>
      <c r="E315" s="251">
        <v>10</v>
      </c>
      <c r="F315" s="93"/>
      <c r="G315" s="46"/>
      <c r="H315" s="238"/>
      <c r="I315" s="100"/>
      <c r="J315" s="100"/>
    </row>
    <row r="316" spans="1:10" s="23" customFormat="1" ht="9" customHeight="1" hidden="1">
      <c r="A316" s="221">
        <v>11</v>
      </c>
      <c r="B316" s="140"/>
      <c r="C316" s="46"/>
      <c r="D316" s="223"/>
      <c r="E316" s="251">
        <v>11</v>
      </c>
      <c r="F316" s="93"/>
      <c r="G316" s="46"/>
      <c r="H316" s="238"/>
      <c r="I316" s="100"/>
      <c r="J316" s="100"/>
    </row>
    <row r="317" spans="1:10" s="23" customFormat="1" ht="9" customHeight="1" hidden="1">
      <c r="A317" s="221">
        <v>12</v>
      </c>
      <c r="B317" s="140"/>
      <c r="C317" s="46"/>
      <c r="D317" s="223"/>
      <c r="E317" s="251">
        <v>12</v>
      </c>
      <c r="F317" s="93"/>
      <c r="G317" s="46"/>
      <c r="H317" s="238"/>
      <c r="I317" s="100"/>
      <c r="J317" s="100"/>
    </row>
    <row r="318" spans="1:10" s="23" customFormat="1" ht="9" customHeight="1" hidden="1">
      <c r="A318" s="221">
        <v>13</v>
      </c>
      <c r="B318" s="140"/>
      <c r="C318" s="46"/>
      <c r="D318" s="223"/>
      <c r="E318" s="251">
        <v>13</v>
      </c>
      <c r="F318" s="93"/>
      <c r="G318" s="46"/>
      <c r="H318" s="238"/>
      <c r="I318" s="100"/>
      <c r="J318" s="100"/>
    </row>
    <row r="319" spans="1:10" s="23" customFormat="1" ht="9" customHeight="1" hidden="1">
      <c r="A319" s="221">
        <v>14</v>
      </c>
      <c r="B319" s="147"/>
      <c r="C319" s="46"/>
      <c r="D319" s="223"/>
      <c r="E319" s="251">
        <v>14</v>
      </c>
      <c r="F319" s="93"/>
      <c r="G319" s="46"/>
      <c r="H319" s="238"/>
      <c r="I319" s="100"/>
      <c r="J319" s="100"/>
    </row>
    <row r="320" spans="1:10" s="23" customFormat="1" ht="9" customHeight="1" hidden="1" thickBot="1">
      <c r="A320" s="218">
        <v>15</v>
      </c>
      <c r="B320" s="248"/>
      <c r="C320" s="216"/>
      <c r="D320" s="220"/>
      <c r="E320" s="252">
        <v>15</v>
      </c>
      <c r="F320" s="215"/>
      <c r="G320" s="216"/>
      <c r="H320" s="217"/>
      <c r="I320" s="100"/>
      <c r="J320" s="100"/>
    </row>
    <row r="321" spans="1:10" s="83" customFormat="1" ht="9" customHeight="1">
      <c r="A321" s="433"/>
      <c r="B321" s="433"/>
      <c r="C321" s="433"/>
      <c r="D321" s="433"/>
      <c r="E321" s="433"/>
      <c r="F321" s="433"/>
      <c r="G321" s="433"/>
      <c r="H321" s="433"/>
      <c r="I321" s="242"/>
      <c r="J321" s="242"/>
    </row>
    <row r="322" spans="1:10" s="83" customFormat="1" ht="9" customHeight="1">
      <c r="A322" s="241"/>
      <c r="B322" s="243"/>
      <c r="C322" s="241"/>
      <c r="D322" s="85"/>
      <c r="E322" s="241"/>
      <c r="F322" s="243"/>
      <c r="G322" s="241"/>
      <c r="H322" s="85"/>
      <c r="I322" s="242"/>
      <c r="J322" s="242"/>
    </row>
    <row r="323" spans="1:10" s="83" customFormat="1" ht="9" customHeight="1">
      <c r="A323" s="85"/>
      <c r="C323" s="85"/>
      <c r="D323" s="85"/>
      <c r="E323" s="85"/>
      <c r="G323" s="85"/>
      <c r="H323" s="244"/>
      <c r="I323" s="242"/>
      <c r="J323" s="242"/>
    </row>
    <row r="324" spans="1:10" s="83" customFormat="1" ht="9" customHeight="1">
      <c r="A324" s="85"/>
      <c r="C324" s="85"/>
      <c r="D324" s="85"/>
      <c r="E324" s="85"/>
      <c r="G324" s="85"/>
      <c r="H324" s="244"/>
      <c r="I324" s="242"/>
      <c r="J324" s="242"/>
    </row>
    <row r="325" spans="1:10" s="41" customFormat="1" ht="9" customHeight="1">
      <c r="A325" s="85"/>
      <c r="B325" s="83"/>
      <c r="C325" s="85"/>
      <c r="D325" s="85"/>
      <c r="E325" s="85"/>
      <c r="F325" s="83"/>
      <c r="G325" s="85"/>
      <c r="H325" s="244"/>
      <c r="I325" s="245"/>
      <c r="J325" s="245"/>
    </row>
    <row r="326" spans="1:10" s="41" customFormat="1" ht="9" customHeight="1">
      <c r="A326" s="85"/>
      <c r="B326" s="83"/>
      <c r="C326" s="85"/>
      <c r="D326" s="85"/>
      <c r="E326" s="85"/>
      <c r="F326" s="83"/>
      <c r="G326" s="85"/>
      <c r="H326" s="246"/>
      <c r="I326" s="245"/>
      <c r="J326" s="245"/>
    </row>
    <row r="327" spans="1:10" s="41" customFormat="1" ht="9" customHeight="1">
      <c r="A327" s="85"/>
      <c r="B327" s="83"/>
      <c r="C327" s="85"/>
      <c r="D327" s="85"/>
      <c r="E327" s="85"/>
      <c r="F327" s="83"/>
      <c r="G327" s="85"/>
      <c r="H327" s="246"/>
      <c r="I327" s="245"/>
      <c r="J327" s="245"/>
    </row>
    <row r="328" spans="1:10" s="41" customFormat="1" ht="9" customHeight="1">
      <c r="A328" s="85"/>
      <c r="B328" s="83"/>
      <c r="C328" s="85"/>
      <c r="D328" s="85"/>
      <c r="E328" s="85"/>
      <c r="F328" s="83"/>
      <c r="G328" s="85"/>
      <c r="H328" s="246"/>
      <c r="I328" s="245"/>
      <c r="J328" s="245"/>
    </row>
    <row r="329" spans="1:10" s="41" customFormat="1" ht="9" customHeight="1">
      <c r="A329" s="85"/>
      <c r="B329" s="83"/>
      <c r="C329" s="85"/>
      <c r="D329" s="85"/>
      <c r="E329" s="85"/>
      <c r="F329" s="83"/>
      <c r="G329" s="85"/>
      <c r="H329" s="246"/>
      <c r="I329" s="245"/>
      <c r="J329" s="245"/>
    </row>
    <row r="330" spans="1:10" s="41" customFormat="1" ht="9" customHeight="1">
      <c r="A330" s="85"/>
      <c r="B330" s="83"/>
      <c r="C330" s="85"/>
      <c r="D330" s="85"/>
      <c r="E330" s="85"/>
      <c r="F330" s="83"/>
      <c r="G330" s="85"/>
      <c r="H330" s="246"/>
      <c r="I330" s="245"/>
      <c r="J330" s="245"/>
    </row>
    <row r="331" spans="1:10" s="41" customFormat="1" ht="9" customHeight="1">
      <c r="A331" s="85"/>
      <c r="B331" s="83"/>
      <c r="C331" s="85"/>
      <c r="D331" s="85"/>
      <c r="E331" s="85"/>
      <c r="F331" s="83"/>
      <c r="G331" s="85"/>
      <c r="H331" s="246"/>
      <c r="I331" s="245"/>
      <c r="J331" s="245"/>
    </row>
    <row r="332" spans="1:10" s="41" customFormat="1" ht="9" customHeight="1">
      <c r="A332" s="85"/>
      <c r="B332" s="83"/>
      <c r="C332" s="85"/>
      <c r="D332" s="85"/>
      <c r="E332" s="85"/>
      <c r="F332" s="83"/>
      <c r="G332" s="85"/>
      <c r="H332" s="246"/>
      <c r="I332" s="245"/>
      <c r="J332" s="245"/>
    </row>
    <row r="333" spans="1:10" s="41" customFormat="1" ht="9" customHeight="1">
      <c r="A333" s="85"/>
      <c r="B333" s="83"/>
      <c r="C333" s="85"/>
      <c r="D333" s="85"/>
      <c r="E333" s="85"/>
      <c r="F333" s="83"/>
      <c r="G333" s="85"/>
      <c r="H333" s="246"/>
      <c r="I333" s="245"/>
      <c r="J333" s="245"/>
    </row>
    <row r="334" spans="1:10" s="41" customFormat="1" ht="9" customHeight="1">
      <c r="A334" s="85"/>
      <c r="B334" s="83"/>
      <c r="C334" s="85"/>
      <c r="D334" s="85"/>
      <c r="E334" s="85"/>
      <c r="F334" s="83"/>
      <c r="G334" s="85"/>
      <c r="H334" s="246"/>
      <c r="I334" s="245"/>
      <c r="J334" s="245"/>
    </row>
    <row r="335" spans="1:10" s="41" customFormat="1" ht="9" customHeight="1">
      <c r="A335" s="85"/>
      <c r="B335" s="83"/>
      <c r="C335" s="85"/>
      <c r="D335" s="85"/>
      <c r="E335" s="85"/>
      <c r="F335" s="83"/>
      <c r="G335" s="85"/>
      <c r="H335" s="246"/>
      <c r="I335" s="245"/>
      <c r="J335" s="245"/>
    </row>
    <row r="336" spans="1:10" s="41" customFormat="1" ht="9" customHeight="1">
      <c r="A336" s="85"/>
      <c r="B336" s="83"/>
      <c r="C336" s="85"/>
      <c r="D336" s="85"/>
      <c r="E336" s="85"/>
      <c r="F336" s="83"/>
      <c r="G336" s="85"/>
      <c r="H336" s="246"/>
      <c r="I336" s="245"/>
      <c r="J336" s="245"/>
    </row>
    <row r="337" spans="1:10" s="41" customFormat="1" ht="9" customHeight="1">
      <c r="A337" s="85"/>
      <c r="B337" s="83"/>
      <c r="C337" s="85"/>
      <c r="D337" s="85"/>
      <c r="E337" s="85"/>
      <c r="F337" s="83"/>
      <c r="G337" s="85"/>
      <c r="H337" s="246"/>
      <c r="I337" s="245"/>
      <c r="J337" s="245"/>
    </row>
    <row r="338" spans="1:11" s="11" customFormat="1" ht="12" customHeight="1">
      <c r="A338" s="247"/>
      <c r="B338" s="247"/>
      <c r="C338" s="247"/>
      <c r="D338" s="247"/>
      <c r="E338" s="247"/>
      <c r="F338" s="247"/>
      <c r="G338" s="247"/>
      <c r="H338" s="247"/>
      <c r="I338" s="247"/>
      <c r="J338" s="247"/>
      <c r="K338" s="247"/>
    </row>
    <row r="339" spans="1:6" s="21" customFormat="1" ht="10.5" customHeight="1">
      <c r="A339" s="32"/>
      <c r="B339" s="33"/>
      <c r="C339" s="33"/>
      <c r="F339" s="37"/>
    </row>
    <row r="340" spans="1:6" s="23" customFormat="1" ht="9.75" customHeight="1">
      <c r="A340" s="12"/>
      <c r="F340" s="12"/>
    </row>
    <row r="341" spans="1:6" s="23" customFormat="1" ht="9.75" customHeight="1">
      <c r="A341" s="12"/>
      <c r="B341" s="24"/>
      <c r="D341" s="25"/>
      <c r="F341" s="12"/>
    </row>
    <row r="342" spans="1:6" s="23" customFormat="1" ht="9.75" customHeight="1">
      <c r="A342" s="12"/>
      <c r="B342" s="24"/>
      <c r="D342" s="25"/>
      <c r="F342" s="12"/>
    </row>
    <row r="343" spans="1:6" s="23" customFormat="1" ht="9.75" customHeight="1">
      <c r="A343" s="12"/>
      <c r="F343" s="12"/>
    </row>
    <row r="344" spans="1:6" s="23" customFormat="1" ht="9.75" customHeight="1">
      <c r="A344" s="12"/>
      <c r="F344" s="12"/>
    </row>
    <row r="345" spans="1:6" s="23" customFormat="1" ht="9.75" customHeight="1">
      <c r="A345" s="12"/>
      <c r="B345" s="24"/>
      <c r="D345" s="24"/>
      <c r="F345" s="12"/>
    </row>
    <row r="346" spans="1:6" s="23" customFormat="1" ht="9.75" customHeight="1">
      <c r="A346" s="12"/>
      <c r="B346" s="24"/>
      <c r="D346" s="24"/>
      <c r="F346" s="12"/>
    </row>
    <row r="347" spans="1:6" s="23" customFormat="1" ht="9.75" customHeight="1">
      <c r="A347" s="12"/>
      <c r="B347" s="24"/>
      <c r="D347" s="24"/>
      <c r="F347" s="12"/>
    </row>
    <row r="348" spans="1:6" s="23" customFormat="1" ht="9.75" customHeight="1">
      <c r="A348" s="12"/>
      <c r="B348" s="24"/>
      <c r="D348" s="24"/>
      <c r="F348" s="12"/>
    </row>
    <row r="349" spans="1:11" s="9" customFormat="1" ht="12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7" s="21" customFormat="1" ht="10.5" customHeight="1">
      <c r="A350" s="32"/>
      <c r="B350" s="33"/>
      <c r="C350" s="33"/>
      <c r="D350" s="32"/>
      <c r="E350" s="32"/>
      <c r="F350" s="32"/>
      <c r="G350" s="32"/>
    </row>
    <row r="351" spans="1:7" s="36" customFormat="1" ht="9.75" customHeight="1">
      <c r="A351" s="34"/>
      <c r="D351" s="34"/>
      <c r="E351" s="34"/>
      <c r="F351" s="39"/>
      <c r="G351" s="39"/>
    </row>
    <row r="352" spans="1:7" s="36" customFormat="1" ht="9.75" customHeight="1">
      <c r="A352" s="34"/>
      <c r="D352" s="34"/>
      <c r="E352" s="34"/>
      <c r="F352" s="39"/>
      <c r="G352" s="39"/>
    </row>
    <row r="353" spans="1:7" s="36" customFormat="1" ht="9.75" customHeight="1">
      <c r="A353" s="34"/>
      <c r="D353" s="34"/>
      <c r="E353" s="34"/>
      <c r="F353" s="39"/>
      <c r="G353" s="39"/>
    </row>
    <row r="354" spans="1:7" s="36" customFormat="1" ht="9.75" customHeight="1">
      <c r="A354" s="34"/>
      <c r="D354" s="34"/>
      <c r="E354" s="34"/>
      <c r="F354" s="39"/>
      <c r="G354" s="39"/>
    </row>
    <row r="355" spans="1:7" s="36" customFormat="1" ht="9.75" customHeight="1">
      <c r="A355" s="34"/>
      <c r="D355" s="34"/>
      <c r="E355" s="34"/>
      <c r="F355" s="39"/>
      <c r="G355" s="39"/>
    </row>
    <row r="356" spans="1:7" s="36" customFormat="1" ht="9.75" customHeight="1">
      <c r="A356" s="34"/>
      <c r="D356" s="34"/>
      <c r="E356" s="34"/>
      <c r="F356" s="39"/>
      <c r="G356" s="39"/>
    </row>
    <row r="357" spans="1:7" s="36" customFormat="1" ht="9.75" customHeight="1">
      <c r="A357" s="34"/>
      <c r="D357" s="34"/>
      <c r="E357" s="34"/>
      <c r="F357" s="39"/>
      <c r="G357" s="39"/>
    </row>
    <row r="358" spans="1:7" s="36" customFormat="1" ht="9.75" customHeight="1">
      <c r="A358" s="34"/>
      <c r="D358" s="34"/>
      <c r="E358" s="34"/>
      <c r="F358" s="39"/>
      <c r="G358" s="39"/>
    </row>
    <row r="359" spans="1:7" s="36" customFormat="1" ht="9.75" customHeight="1">
      <c r="A359" s="34"/>
      <c r="D359" s="34"/>
      <c r="E359" s="34"/>
      <c r="F359" s="39"/>
      <c r="G359" s="39"/>
    </row>
    <row r="360" spans="1:7" s="36" customFormat="1" ht="9.75" customHeight="1">
      <c r="A360" s="34"/>
      <c r="D360" s="34"/>
      <c r="E360" s="34"/>
      <c r="F360" s="39"/>
      <c r="G360" s="39"/>
    </row>
    <row r="361" spans="1:8" s="36" customFormat="1" ht="9.75" customHeight="1">
      <c r="A361" s="34"/>
      <c r="D361" s="34"/>
      <c r="E361" s="34"/>
      <c r="F361" s="34"/>
      <c r="G361" s="34"/>
      <c r="H361" s="34"/>
    </row>
    <row r="362" spans="1:8" s="36" customFormat="1" ht="9.75" customHeight="1">
      <c r="A362" s="34"/>
      <c r="D362" s="34"/>
      <c r="E362" s="34"/>
      <c r="F362" s="34"/>
      <c r="G362" s="34"/>
      <c r="H362" s="34"/>
    </row>
    <row r="363" spans="1:8" ht="12.75" customHeight="1" hidden="1">
      <c r="A363" s="1"/>
      <c r="F363" s="1"/>
      <c r="G363" s="1"/>
      <c r="H363" s="1"/>
    </row>
    <row r="364" spans="1:11" s="9" customFormat="1" ht="12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7" s="21" customFormat="1" ht="10.5" customHeight="1">
      <c r="A365" s="32"/>
      <c r="B365" s="33"/>
      <c r="C365" s="33"/>
      <c r="D365" s="32"/>
      <c r="E365" s="32"/>
      <c r="G365" s="32"/>
    </row>
    <row r="366" spans="1:7" s="36" customFormat="1" ht="9.75" customHeight="1">
      <c r="A366" s="34"/>
      <c r="D366" s="40"/>
      <c r="E366" s="34"/>
      <c r="G366" s="39"/>
    </row>
    <row r="367" spans="1:7" s="36" customFormat="1" ht="9.75" customHeight="1">
      <c r="A367" s="34"/>
      <c r="D367" s="40"/>
      <c r="E367" s="34"/>
      <c r="G367" s="39"/>
    </row>
    <row r="368" spans="1:7" s="36" customFormat="1" ht="9.75" customHeight="1">
      <c r="A368" s="34"/>
      <c r="D368" s="40"/>
      <c r="E368" s="34"/>
      <c r="G368" s="39"/>
    </row>
    <row r="369" spans="1:7" s="36" customFormat="1" ht="9.75" customHeight="1">
      <c r="A369" s="34"/>
      <c r="D369" s="40"/>
      <c r="E369" s="34"/>
      <c r="G369" s="39"/>
    </row>
    <row r="370" spans="1:7" s="36" customFormat="1" ht="9.75" customHeight="1">
      <c r="A370" s="34"/>
      <c r="D370" s="40"/>
      <c r="E370" s="34"/>
      <c r="G370" s="39"/>
    </row>
    <row r="371" spans="1:7" s="36" customFormat="1" ht="9.75" customHeight="1">
      <c r="A371" s="34"/>
      <c r="D371" s="40"/>
      <c r="E371" s="34"/>
      <c r="G371" s="39"/>
    </row>
    <row r="372" spans="1:7" s="36" customFormat="1" ht="9.75" customHeight="1">
      <c r="A372" s="34"/>
      <c r="D372" s="40"/>
      <c r="E372" s="34"/>
      <c r="F372" s="39"/>
      <c r="G372" s="39"/>
    </row>
    <row r="373" spans="1:7" s="36" customFormat="1" ht="9.75" customHeight="1">
      <c r="A373" s="34"/>
      <c r="D373" s="40"/>
      <c r="E373" s="34"/>
      <c r="F373" s="39"/>
      <c r="G373" s="39"/>
    </row>
    <row r="374" spans="1:6" s="36" customFormat="1" ht="9.75" customHeight="1">
      <c r="A374" s="34"/>
      <c r="D374" s="40"/>
      <c r="E374" s="34"/>
      <c r="F374" s="34"/>
    </row>
    <row r="375" spans="1:6" s="36" customFormat="1" ht="9.75" customHeight="1">
      <c r="A375" s="34"/>
      <c r="D375" s="40"/>
      <c r="E375" s="34"/>
      <c r="F375" s="34"/>
    </row>
    <row r="376" spans="1:11" s="9" customFormat="1" ht="12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6" s="21" customFormat="1" ht="10.5" customHeight="1">
      <c r="A377" s="32"/>
      <c r="B377" s="33"/>
      <c r="C377" s="33"/>
      <c r="F377" s="37"/>
    </row>
    <row r="378" spans="1:6" s="36" customFormat="1" ht="9.75" customHeight="1">
      <c r="A378" s="34"/>
      <c r="F378" s="34"/>
    </row>
    <row r="379" spans="1:6" s="36" customFormat="1" ht="9.75" customHeight="1">
      <c r="A379" s="34"/>
      <c r="F379" s="34"/>
    </row>
    <row r="380" spans="1:6" s="36" customFormat="1" ht="9.75" customHeight="1">
      <c r="A380" s="34"/>
      <c r="F380" s="34"/>
    </row>
    <row r="381" spans="1:6" s="36" customFormat="1" ht="9.75" customHeight="1">
      <c r="A381" s="34"/>
      <c r="F381" s="34"/>
    </row>
    <row r="382" spans="1:6" s="36" customFormat="1" ht="9.75" customHeight="1">
      <c r="A382" s="34"/>
      <c r="F382" s="34"/>
    </row>
    <row r="383" spans="1:6" s="36" customFormat="1" ht="9.75" customHeight="1">
      <c r="A383" s="34"/>
      <c r="F383" s="34"/>
    </row>
    <row r="384" spans="1:6" s="36" customFormat="1" ht="9.75" customHeight="1">
      <c r="A384" s="34"/>
      <c r="F384" s="34"/>
    </row>
    <row r="385" spans="1:6" s="36" customFormat="1" ht="9.75" customHeight="1">
      <c r="A385" s="34"/>
      <c r="F385" s="34"/>
    </row>
    <row r="386" spans="1:6" s="36" customFormat="1" ht="9.75" customHeight="1">
      <c r="A386" s="34"/>
      <c r="F386" s="34"/>
    </row>
    <row r="387" spans="1:6" s="36" customFormat="1" ht="9.75" customHeight="1">
      <c r="A387" s="34"/>
      <c r="F387" s="34"/>
    </row>
    <row r="388" spans="1:11" s="9" customFormat="1" ht="12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6" s="21" customFormat="1" ht="10.5" customHeight="1">
      <c r="A389" s="32"/>
      <c r="B389" s="33"/>
      <c r="C389" s="33"/>
      <c r="F389" s="37"/>
    </row>
    <row r="390" spans="1:6" s="36" customFormat="1" ht="9.75" customHeight="1">
      <c r="A390" s="34"/>
      <c r="F390" s="34"/>
    </row>
    <row r="391" spans="1:6" s="36" customFormat="1" ht="9.75" customHeight="1">
      <c r="A391" s="34"/>
      <c r="F391" s="34"/>
    </row>
    <row r="392" spans="1:6" s="36" customFormat="1" ht="9.75" customHeight="1">
      <c r="A392" s="34"/>
      <c r="E392" s="38"/>
      <c r="F392" s="35"/>
    </row>
    <row r="393" spans="1:6" s="36" customFormat="1" ht="9.75" customHeight="1">
      <c r="A393" s="34"/>
      <c r="F393" s="34"/>
    </row>
    <row r="394" spans="1:6" s="36" customFormat="1" ht="9.75" customHeight="1">
      <c r="A394" s="34"/>
      <c r="F394" s="34"/>
    </row>
    <row r="395" spans="1:6" s="36" customFormat="1" ht="9.75" customHeight="1">
      <c r="A395" s="34"/>
      <c r="F395" s="34"/>
    </row>
    <row r="396" spans="1:6" s="36" customFormat="1" ht="9.75" customHeight="1">
      <c r="A396" s="34"/>
      <c r="F396" s="34"/>
    </row>
    <row r="397" spans="1:6" s="36" customFormat="1" ht="9.75" customHeight="1">
      <c r="A397" s="34"/>
      <c r="F397" s="34"/>
    </row>
    <row r="398" spans="1:6" s="36" customFormat="1" ht="9.75" customHeight="1">
      <c r="A398" s="34"/>
      <c r="F398" s="34"/>
    </row>
    <row r="399" spans="1:6" s="36" customFormat="1" ht="9.75" customHeight="1">
      <c r="A399" s="34"/>
      <c r="F399" s="34"/>
    </row>
    <row r="400" spans="1:6" s="36" customFormat="1" ht="9.75" customHeight="1">
      <c r="A400" s="34"/>
      <c r="F400" s="34"/>
    </row>
    <row r="401" spans="1:6" s="36" customFormat="1" ht="9.75" customHeight="1">
      <c r="A401" s="34"/>
      <c r="F401" s="34"/>
    </row>
    <row r="402" spans="1:6" s="36" customFormat="1" ht="9.75" customHeight="1">
      <c r="A402" s="34"/>
      <c r="F402" s="34"/>
    </row>
    <row r="403" spans="1:6" s="36" customFormat="1" ht="9.75" customHeight="1">
      <c r="A403" s="34"/>
      <c r="F403" s="34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</sheetData>
  <mergeCells count="17">
    <mergeCell ref="E321:H321"/>
    <mergeCell ref="A269:D269"/>
    <mergeCell ref="E269:H269"/>
    <mergeCell ref="A304:D304"/>
    <mergeCell ref="E304:H304"/>
    <mergeCell ref="A321:D321"/>
    <mergeCell ref="E286:H286"/>
    <mergeCell ref="A1:H2"/>
    <mergeCell ref="A3:H4"/>
    <mergeCell ref="A10:D10"/>
    <mergeCell ref="E10:H10"/>
    <mergeCell ref="A9:H9"/>
    <mergeCell ref="A268:H268"/>
    <mergeCell ref="A97:D97"/>
    <mergeCell ref="E97:H97"/>
    <mergeCell ref="A183:D183"/>
    <mergeCell ref="E183:H183"/>
  </mergeCells>
  <printOptions horizontalCentered="1"/>
  <pageMargins left="0.3937007874015748" right="0.3937007874015748" top="0" bottom="0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21"/>
  <dimension ref="A1:D101"/>
  <sheetViews>
    <sheetView workbookViewId="0" topLeftCell="A1">
      <selection activeCell="A11" sqref="A11"/>
    </sheetView>
  </sheetViews>
  <sheetFormatPr defaultColWidth="11.421875" defaultRowHeight="12.75"/>
  <cols>
    <col min="1" max="3" width="25.7109375" style="0" customWidth="1"/>
  </cols>
  <sheetData>
    <row r="1" spans="1:3" ht="15" customHeight="1">
      <c r="A1" s="421"/>
      <c r="B1" s="422"/>
      <c r="C1" s="423"/>
    </row>
    <row r="2" spans="1:3" ht="15" customHeight="1">
      <c r="A2" s="438"/>
      <c r="B2" s="439"/>
      <c r="C2" s="440"/>
    </row>
    <row r="3" spans="1:3" ht="15" customHeight="1" thickBot="1">
      <c r="A3" s="441"/>
      <c r="B3" s="442"/>
      <c r="C3" s="443"/>
    </row>
    <row r="4" spans="1:3" ht="9" customHeight="1">
      <c r="A4" s="444" t="s">
        <v>83</v>
      </c>
      <c r="B4" s="445"/>
      <c r="C4" s="446"/>
    </row>
    <row r="5" spans="1:3" ht="9" customHeight="1" thickBot="1">
      <c r="A5" s="430"/>
      <c r="B5" s="431"/>
      <c r="C5" s="432"/>
    </row>
    <row r="6" spans="1:3" ht="12.75">
      <c r="A6" s="6" t="s">
        <v>84</v>
      </c>
      <c r="B6" s="6" t="s">
        <v>86</v>
      </c>
      <c r="C6" s="6" t="s">
        <v>85</v>
      </c>
    </row>
    <row r="7" spans="1:3" ht="12.75">
      <c r="A7" s="204" t="s">
        <v>239</v>
      </c>
      <c r="B7" s="271" t="s">
        <v>240</v>
      </c>
      <c r="C7" s="89" t="s">
        <v>241</v>
      </c>
    </row>
    <row r="8" spans="1:3" ht="12.75">
      <c r="A8" s="80" t="s">
        <v>265</v>
      </c>
      <c r="B8" s="99" t="s">
        <v>263</v>
      </c>
      <c r="C8" s="89" t="s">
        <v>241</v>
      </c>
    </row>
    <row r="9" spans="1:3" ht="12.75">
      <c r="A9" s="80" t="s">
        <v>266</v>
      </c>
      <c r="B9" s="117" t="s">
        <v>264</v>
      </c>
      <c r="C9" s="89" t="s">
        <v>241</v>
      </c>
    </row>
    <row r="10" spans="1:3" ht="12.75">
      <c r="A10" s="80" t="s">
        <v>277</v>
      </c>
      <c r="B10" s="126" t="s">
        <v>278</v>
      </c>
      <c r="C10" s="89">
        <v>41600</v>
      </c>
    </row>
    <row r="11" spans="1:3" ht="12.75">
      <c r="A11" s="80"/>
      <c r="B11" s="126"/>
      <c r="C11" s="89"/>
    </row>
    <row r="12" spans="1:3" ht="12.75">
      <c r="A12" s="80"/>
      <c r="B12" s="99"/>
      <c r="C12" s="89"/>
    </row>
    <row r="13" spans="1:3" ht="12.75">
      <c r="A13" s="80"/>
      <c r="B13" s="99"/>
      <c r="C13" s="89"/>
    </row>
    <row r="14" spans="1:3" ht="12.75">
      <c r="A14" s="119"/>
      <c r="B14" s="126"/>
      <c r="C14" s="89"/>
    </row>
    <row r="15" spans="1:3" ht="12.75">
      <c r="A15" s="119"/>
      <c r="B15" s="99"/>
      <c r="C15" s="89"/>
    </row>
    <row r="16" spans="1:3" ht="12.75">
      <c r="A16" s="119"/>
      <c r="B16" s="126"/>
      <c r="C16" s="89"/>
    </row>
    <row r="17" spans="1:3" ht="12.75">
      <c r="A17" s="80"/>
      <c r="B17" s="99"/>
      <c r="C17" s="89"/>
    </row>
    <row r="18" spans="1:3" ht="12.75">
      <c r="A18" s="80"/>
      <c r="B18" s="126"/>
      <c r="C18" s="89"/>
    </row>
    <row r="19" spans="1:3" ht="12.75">
      <c r="A19" s="80"/>
      <c r="B19" s="117"/>
      <c r="C19" s="89"/>
    </row>
    <row r="20" spans="1:3" ht="12.75">
      <c r="A20" s="80"/>
      <c r="B20" s="99"/>
      <c r="C20" s="89"/>
    </row>
    <row r="21" spans="1:3" ht="12.75">
      <c r="A21" s="80"/>
      <c r="B21" s="99"/>
      <c r="C21" s="89"/>
    </row>
    <row r="22" spans="1:3" ht="12.75">
      <c r="A22" s="80"/>
      <c r="B22" s="126"/>
      <c r="C22" s="89"/>
    </row>
    <row r="23" spans="1:3" ht="12.75">
      <c r="A23" s="80"/>
      <c r="B23" s="126"/>
      <c r="C23" s="89"/>
    </row>
    <row r="24" spans="1:3" ht="12.75" customHeight="1">
      <c r="A24" s="80"/>
      <c r="B24" s="126"/>
      <c r="C24" s="89"/>
    </row>
    <row r="25" spans="1:3" ht="12.75" customHeight="1">
      <c r="A25" s="80"/>
      <c r="B25" s="126"/>
      <c r="C25" s="89"/>
    </row>
    <row r="26" spans="1:4" ht="13.5" customHeight="1">
      <c r="A26" s="80"/>
      <c r="B26" s="126"/>
      <c r="C26" s="89"/>
      <c r="D26" s="89"/>
    </row>
    <row r="27" spans="1:3" ht="12.75">
      <c r="A27" s="80"/>
      <c r="B27" s="99"/>
      <c r="C27" s="89"/>
    </row>
    <row r="28" spans="1:3" ht="12.75">
      <c r="A28" s="80"/>
      <c r="B28" s="117"/>
      <c r="C28" s="89"/>
    </row>
    <row r="29" spans="1:3" ht="12.75">
      <c r="A29" s="80"/>
      <c r="B29" s="117"/>
      <c r="C29" s="89"/>
    </row>
    <row r="30" spans="1:3" ht="12.75">
      <c r="A30" s="80"/>
      <c r="B30" s="99"/>
      <c r="C30" s="89"/>
    </row>
    <row r="31" spans="1:3" ht="12.75">
      <c r="A31" s="80"/>
      <c r="B31" s="99"/>
      <c r="C31" s="89"/>
    </row>
    <row r="32" spans="1:3" ht="12.75">
      <c r="A32" s="80"/>
      <c r="B32" s="117"/>
      <c r="C32" s="89"/>
    </row>
    <row r="33" spans="1:3" ht="12.75">
      <c r="A33" s="80"/>
      <c r="B33" s="117"/>
      <c r="C33" s="89"/>
    </row>
    <row r="34" spans="1:3" ht="12.75">
      <c r="A34" s="80"/>
      <c r="B34" s="117"/>
      <c r="C34" s="89"/>
    </row>
    <row r="35" spans="1:3" ht="12.75">
      <c r="A35" s="80"/>
      <c r="B35" s="117"/>
      <c r="C35" s="89"/>
    </row>
    <row r="36" spans="1:3" ht="13.5" thickBot="1">
      <c r="A36" s="118"/>
      <c r="B36" s="8"/>
      <c r="C36" s="89"/>
    </row>
    <row r="37" spans="1:3" ht="12.75">
      <c r="A37" s="444" t="s">
        <v>87</v>
      </c>
      <c r="B37" s="445"/>
      <c r="C37" s="446"/>
    </row>
    <row r="38" spans="1:3" ht="13.5" thickBot="1">
      <c r="A38" s="430"/>
      <c r="B38" s="431"/>
      <c r="C38" s="432"/>
    </row>
    <row r="39" spans="1:3" ht="12.75">
      <c r="A39" s="89">
        <v>41500</v>
      </c>
      <c r="B39" s="8" t="s">
        <v>224</v>
      </c>
      <c r="C39" s="89" t="s">
        <v>225</v>
      </c>
    </row>
    <row r="40" spans="1:3" ht="12.75">
      <c r="A40" s="89">
        <v>41501</v>
      </c>
      <c r="B40" s="8" t="s">
        <v>226</v>
      </c>
      <c r="C40" s="89" t="s">
        <v>227</v>
      </c>
    </row>
    <row r="41" spans="1:3" ht="12.75">
      <c r="A41" s="89">
        <v>41508</v>
      </c>
      <c r="B41" s="8" t="s">
        <v>229</v>
      </c>
      <c r="C41" s="89" t="s">
        <v>230</v>
      </c>
    </row>
    <row r="42" spans="1:3" ht="12.75">
      <c r="A42" s="89">
        <v>41534</v>
      </c>
      <c r="B42" s="8" t="s">
        <v>243</v>
      </c>
      <c r="C42" s="16" t="s">
        <v>242</v>
      </c>
    </row>
    <row r="43" spans="1:3" ht="12.75">
      <c r="A43" s="89">
        <v>41536</v>
      </c>
      <c r="B43" s="8" t="s">
        <v>229</v>
      </c>
      <c r="C43" s="89" t="s">
        <v>245</v>
      </c>
    </row>
    <row r="44" spans="1:3" ht="12.75">
      <c r="A44" s="89">
        <v>41536</v>
      </c>
      <c r="B44" s="8" t="s">
        <v>246</v>
      </c>
      <c r="C44" s="89" t="s">
        <v>247</v>
      </c>
    </row>
    <row r="45" spans="1:3" ht="12.75">
      <c r="A45" s="89">
        <v>41544</v>
      </c>
      <c r="B45" s="8" t="s">
        <v>250</v>
      </c>
      <c r="C45" s="89" t="s">
        <v>251</v>
      </c>
    </row>
    <row r="46" spans="1:3" ht="12.75">
      <c r="A46" s="89">
        <v>41544</v>
      </c>
      <c r="B46" s="117" t="s">
        <v>250</v>
      </c>
      <c r="C46" s="120" t="s">
        <v>252</v>
      </c>
    </row>
    <row r="47" spans="1:3" ht="12.75">
      <c r="A47" s="89">
        <v>41559</v>
      </c>
      <c r="B47" s="117" t="s">
        <v>254</v>
      </c>
      <c r="C47" s="121" t="s">
        <v>255</v>
      </c>
    </row>
    <row r="48" spans="1:3" ht="12.75">
      <c r="A48" s="89"/>
      <c r="B48" s="117"/>
      <c r="C48" s="1"/>
    </row>
    <row r="49" spans="1:3" ht="12.75">
      <c r="A49" s="89"/>
      <c r="B49" s="1"/>
      <c r="C49" s="1"/>
    </row>
    <row r="50" spans="1:3" ht="12.75">
      <c r="A50" s="89"/>
      <c r="B50" s="1"/>
      <c r="C50" s="1"/>
    </row>
    <row r="51" spans="1:3" ht="12.75">
      <c r="A51" s="89"/>
      <c r="B51" s="1"/>
      <c r="C51" s="1"/>
    </row>
    <row r="52" spans="1:3" ht="12.75">
      <c r="A52" s="89"/>
      <c r="B52" s="1"/>
      <c r="C52" s="1"/>
    </row>
    <row r="53" spans="1:3" ht="12.75">
      <c r="A53" s="89"/>
      <c r="B53" s="1"/>
      <c r="C53" s="1"/>
    </row>
    <row r="54" spans="1:3" ht="12.75">
      <c r="A54" s="89"/>
      <c r="B54" s="1"/>
      <c r="C54" s="1"/>
    </row>
    <row r="55" spans="1:3" ht="12.75">
      <c r="A55" s="89"/>
      <c r="B55" s="1"/>
      <c r="C55" s="1"/>
    </row>
    <row r="56" spans="1:3" ht="12.75">
      <c r="A56" s="89"/>
      <c r="B56" s="1"/>
      <c r="C56" s="1"/>
    </row>
    <row r="57" spans="1:3" ht="12.75">
      <c r="A57" s="89"/>
      <c r="B57" s="1"/>
      <c r="C57" s="1"/>
    </row>
    <row r="58" spans="1:3" ht="12.75">
      <c r="A58" s="89"/>
      <c r="B58" s="1"/>
      <c r="C58" s="1"/>
    </row>
    <row r="59" spans="1:3" ht="12.75">
      <c r="A59" s="89"/>
      <c r="B59" s="1"/>
      <c r="C59" s="1"/>
    </row>
    <row r="60" spans="1:3" ht="12.75">
      <c r="A60" s="89"/>
      <c r="B60" s="1"/>
      <c r="C60" s="1"/>
    </row>
    <row r="61" spans="1:3" ht="12.75">
      <c r="A61" s="89"/>
      <c r="B61" s="1"/>
      <c r="C61" s="1"/>
    </row>
    <row r="62" spans="1:3" ht="12.75">
      <c r="A62" s="89"/>
      <c r="B62" s="1"/>
      <c r="C62" s="1"/>
    </row>
    <row r="63" spans="1:3" ht="12.75">
      <c r="A63" s="89"/>
      <c r="B63" s="1"/>
      <c r="C63" s="1"/>
    </row>
    <row r="64" spans="1:3" ht="12.75">
      <c r="A64" s="89"/>
      <c r="B64" s="1"/>
      <c r="C64" s="1"/>
    </row>
    <row r="65" spans="1:3" ht="12.75">
      <c r="A65" s="89"/>
      <c r="B65" s="1"/>
      <c r="C65" s="1"/>
    </row>
    <row r="66" spans="1:3" ht="12.75">
      <c r="A66" s="89"/>
      <c r="B66" s="1"/>
      <c r="C66" s="1"/>
    </row>
    <row r="67" spans="1:3" ht="12.75">
      <c r="A67" s="89"/>
      <c r="B67" s="1"/>
      <c r="C67" s="1"/>
    </row>
    <row r="68" spans="1:3" ht="12.75">
      <c r="A68" s="89"/>
      <c r="B68" s="1"/>
      <c r="C68" s="1"/>
    </row>
    <row r="69" spans="1:3" ht="12.75">
      <c r="A69" s="89"/>
      <c r="B69" s="1"/>
      <c r="C69" s="1"/>
    </row>
    <row r="70" spans="1:3" ht="12.75">
      <c r="A70" s="89"/>
      <c r="B70" s="1"/>
      <c r="C70" s="1"/>
    </row>
    <row r="71" spans="1:3" ht="12.75">
      <c r="A71" s="89"/>
      <c r="B71" s="1"/>
      <c r="C71" s="1"/>
    </row>
    <row r="72" spans="1:3" ht="12.75">
      <c r="A72" s="89"/>
      <c r="B72" s="1"/>
      <c r="C72" s="1"/>
    </row>
    <row r="73" spans="1:3" ht="12.75">
      <c r="A73" s="89"/>
      <c r="B73" s="1"/>
      <c r="C73" s="1"/>
    </row>
    <row r="74" spans="1:3" ht="12.75">
      <c r="A74" s="89"/>
      <c r="B74" s="1"/>
      <c r="C74" s="1"/>
    </row>
    <row r="75" spans="1:3" ht="12.75">
      <c r="A75" s="89"/>
      <c r="B75" s="1"/>
      <c r="C75" s="1"/>
    </row>
    <row r="76" spans="1:3" ht="12.75">
      <c r="A76" s="89"/>
      <c r="B76" s="1"/>
      <c r="C76" s="1"/>
    </row>
    <row r="77" spans="1:3" ht="12.75">
      <c r="A77" s="89"/>
      <c r="B77" s="1"/>
      <c r="C77" s="1"/>
    </row>
    <row r="78" spans="1:3" ht="12.75">
      <c r="A78" s="89"/>
      <c r="B78" s="1"/>
      <c r="C78" s="1"/>
    </row>
    <row r="79" spans="1:3" ht="12.75">
      <c r="A79" s="89"/>
      <c r="B79" s="1"/>
      <c r="C79" s="1"/>
    </row>
    <row r="80" spans="1:3" ht="12.75">
      <c r="A80" s="89"/>
      <c r="B80" s="1"/>
      <c r="C80" s="1"/>
    </row>
    <row r="81" spans="1:3" ht="12.75">
      <c r="A81" s="89"/>
      <c r="B81" s="1"/>
      <c r="C81" s="1"/>
    </row>
    <row r="82" spans="1:3" ht="12.75">
      <c r="A82" s="89"/>
      <c r="B82" s="1"/>
      <c r="C82" s="1"/>
    </row>
    <row r="83" spans="1:3" ht="12.75">
      <c r="A83" s="89"/>
      <c r="B83" s="1"/>
      <c r="C83" s="1"/>
    </row>
    <row r="84" spans="1:3" ht="12.75">
      <c r="A84" s="89"/>
      <c r="B84" s="1"/>
      <c r="C84" s="1"/>
    </row>
    <row r="85" spans="1:3" ht="12.75">
      <c r="A85" s="89"/>
      <c r="B85" s="1"/>
      <c r="C85" s="1"/>
    </row>
    <row r="86" spans="1:3" ht="12.75">
      <c r="A86" s="89"/>
      <c r="B86" s="1"/>
      <c r="C86" s="1"/>
    </row>
    <row r="87" spans="1:3" ht="12.75">
      <c r="A87" s="89"/>
      <c r="B87" s="1"/>
      <c r="C87" s="1"/>
    </row>
    <row r="88" spans="1:3" ht="12.75">
      <c r="A88" s="89"/>
      <c r="B88" s="1"/>
      <c r="C88" s="1"/>
    </row>
    <row r="89" spans="1:3" ht="12.75">
      <c r="A89" s="89"/>
      <c r="B89" s="1"/>
      <c r="C89" s="1"/>
    </row>
    <row r="90" spans="1:3" ht="12.75">
      <c r="A90" s="89"/>
      <c r="B90" s="1"/>
      <c r="C90" s="1"/>
    </row>
    <row r="91" spans="1:3" ht="12.75">
      <c r="A91" s="89"/>
      <c r="B91" s="1"/>
      <c r="C91" s="1"/>
    </row>
    <row r="92" spans="1:3" ht="12.75">
      <c r="A92" s="89"/>
      <c r="B92" s="1"/>
      <c r="C92" s="1"/>
    </row>
    <row r="93" spans="1:3" ht="12.75">
      <c r="A93" s="89"/>
      <c r="B93" s="1"/>
      <c r="C93" s="1"/>
    </row>
    <row r="94" spans="1:3" ht="12.75">
      <c r="A94" s="89"/>
      <c r="B94" s="1"/>
      <c r="C94" s="1"/>
    </row>
    <row r="95" spans="1:3" ht="12.75">
      <c r="A95" s="89"/>
      <c r="B95" s="1"/>
      <c r="C95" s="1"/>
    </row>
    <row r="96" spans="1:3" ht="12.75">
      <c r="A96" s="89"/>
      <c r="B96" s="1"/>
      <c r="C96" s="1"/>
    </row>
    <row r="97" spans="1:3" ht="12.75">
      <c r="A97" s="89"/>
      <c r="B97" s="1"/>
      <c r="C97" s="1"/>
    </row>
    <row r="98" spans="1:3" ht="12.75">
      <c r="A98" s="89"/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</sheetData>
  <mergeCells count="3">
    <mergeCell ref="A1:C3"/>
    <mergeCell ref="A4:C5"/>
    <mergeCell ref="A37:C3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22"/>
  <dimension ref="A1:AJ100"/>
  <sheetViews>
    <sheetView workbookViewId="0" topLeftCell="A1">
      <selection activeCell="A22" sqref="A22:AJ22"/>
    </sheetView>
  </sheetViews>
  <sheetFormatPr defaultColWidth="11.421875" defaultRowHeight="12.75"/>
  <cols>
    <col min="1" max="1" width="17.8515625" style="0" customWidth="1"/>
    <col min="2" max="36" width="2.28125" style="0" customWidth="1"/>
  </cols>
  <sheetData>
    <row r="1" spans="1:36" ht="15" customHeight="1">
      <c r="A1" s="447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9"/>
    </row>
    <row r="2" spans="1:36" ht="15" customHeight="1">
      <c r="A2" s="450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2"/>
    </row>
    <row r="3" spans="1:36" ht="15" customHeight="1" thickBot="1">
      <c r="A3" s="453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5"/>
    </row>
    <row r="4" spans="1:36" ht="9" customHeight="1">
      <c r="A4" s="456" t="s">
        <v>220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8"/>
    </row>
    <row r="5" spans="1:36" ht="9" customHeight="1" thickBot="1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1"/>
    </row>
    <row r="6" spans="1:36" ht="13.5" thickBot="1">
      <c r="A6" s="309" t="s">
        <v>20</v>
      </c>
      <c r="B6" s="462" t="s">
        <v>219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4"/>
    </row>
    <row r="7" spans="1:36" ht="12.75">
      <c r="A7" s="310"/>
      <c r="B7" s="307">
        <v>1</v>
      </c>
      <c r="C7" s="304">
        <v>2</v>
      </c>
      <c r="D7" s="305">
        <v>3</v>
      </c>
      <c r="E7" s="305">
        <v>4</v>
      </c>
      <c r="F7" s="305">
        <v>5</v>
      </c>
      <c r="G7" s="305">
        <v>6</v>
      </c>
      <c r="H7" s="305">
        <v>7</v>
      </c>
      <c r="I7" s="305">
        <v>8</v>
      </c>
      <c r="J7" s="305">
        <v>9</v>
      </c>
      <c r="K7" s="305">
        <v>10</v>
      </c>
      <c r="L7" s="305">
        <v>11</v>
      </c>
      <c r="M7" s="305">
        <v>12</v>
      </c>
      <c r="N7" s="305">
        <v>13</v>
      </c>
      <c r="O7" s="305">
        <v>14</v>
      </c>
      <c r="P7" s="305">
        <v>15</v>
      </c>
      <c r="Q7" s="305">
        <v>16</v>
      </c>
      <c r="R7" s="305">
        <v>17</v>
      </c>
      <c r="S7" s="305">
        <v>18</v>
      </c>
      <c r="T7" s="305">
        <v>19</v>
      </c>
      <c r="U7" s="305">
        <v>20</v>
      </c>
      <c r="V7" s="305">
        <v>21</v>
      </c>
      <c r="W7" s="305">
        <v>22</v>
      </c>
      <c r="X7" s="305">
        <v>23</v>
      </c>
      <c r="Y7" s="305">
        <v>24</v>
      </c>
      <c r="Z7" s="305">
        <v>25</v>
      </c>
      <c r="AA7" s="305">
        <v>26</v>
      </c>
      <c r="AB7" s="305">
        <v>27</v>
      </c>
      <c r="AC7" s="305">
        <v>28</v>
      </c>
      <c r="AD7" s="305">
        <v>29</v>
      </c>
      <c r="AE7" s="305">
        <v>30</v>
      </c>
      <c r="AF7" s="305">
        <v>31</v>
      </c>
      <c r="AG7" s="305">
        <v>32</v>
      </c>
      <c r="AH7" s="305">
        <v>33</v>
      </c>
      <c r="AI7" s="305">
        <v>34</v>
      </c>
      <c r="AJ7" s="306">
        <v>35</v>
      </c>
    </row>
    <row r="8" spans="1:36" ht="12.75">
      <c r="A8" s="311" t="s">
        <v>148</v>
      </c>
      <c r="B8" s="308"/>
      <c r="C8" s="314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6"/>
    </row>
    <row r="9" spans="1:36" ht="12.75">
      <c r="A9" s="312" t="s">
        <v>103</v>
      </c>
      <c r="B9" s="308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6"/>
    </row>
    <row r="10" spans="1:36" ht="12.75">
      <c r="A10" s="311" t="s">
        <v>11</v>
      </c>
      <c r="B10" s="308"/>
      <c r="C10" s="314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6"/>
    </row>
    <row r="11" spans="1:36" ht="12.75">
      <c r="A11" s="311" t="s">
        <v>38</v>
      </c>
      <c r="B11" s="308"/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6"/>
    </row>
    <row r="12" spans="1:36" ht="12.75">
      <c r="A12" s="311" t="s">
        <v>166</v>
      </c>
      <c r="B12" s="308"/>
      <c r="C12" s="314"/>
      <c r="D12" s="315"/>
      <c r="E12" s="315" t="s">
        <v>234</v>
      </c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6"/>
    </row>
    <row r="13" spans="1:36" ht="12.75">
      <c r="A13" s="311" t="s">
        <v>102</v>
      </c>
      <c r="B13" s="308"/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6"/>
    </row>
    <row r="14" spans="1:36" ht="12.75">
      <c r="A14" s="311" t="s">
        <v>154</v>
      </c>
      <c r="B14" s="308"/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6"/>
    </row>
    <row r="15" spans="1:36" ht="12.75">
      <c r="A15" s="311" t="s">
        <v>119</v>
      </c>
      <c r="B15" s="308"/>
      <c r="C15" s="314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6"/>
    </row>
    <row r="16" spans="1:36" ht="12.75">
      <c r="A16" s="311" t="s">
        <v>37</v>
      </c>
      <c r="B16" s="308"/>
      <c r="C16" s="314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6"/>
    </row>
    <row r="17" spans="1:36" ht="12.75">
      <c r="A17" s="311" t="s">
        <v>52</v>
      </c>
      <c r="B17" s="308"/>
      <c r="C17" s="314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6"/>
    </row>
    <row r="18" spans="1:36" ht="12.75">
      <c r="A18" s="311" t="s">
        <v>153</v>
      </c>
      <c r="B18" s="308"/>
      <c r="C18" s="314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6"/>
    </row>
    <row r="19" spans="1:36" ht="12.75">
      <c r="A19" s="311" t="s">
        <v>167</v>
      </c>
      <c r="B19" s="308" t="s">
        <v>234</v>
      </c>
      <c r="C19" s="314"/>
      <c r="D19" s="315"/>
      <c r="E19" s="315"/>
      <c r="F19" s="315"/>
      <c r="G19" s="315"/>
      <c r="H19" s="315" t="s">
        <v>234</v>
      </c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6"/>
    </row>
    <row r="20" spans="1:36" ht="12.75">
      <c r="A20" s="311" t="s">
        <v>168</v>
      </c>
      <c r="B20" s="308"/>
      <c r="C20" s="314"/>
      <c r="D20" s="315"/>
      <c r="E20" s="315"/>
      <c r="F20" s="315"/>
      <c r="G20" s="315"/>
      <c r="H20" s="315" t="s">
        <v>234</v>
      </c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6"/>
    </row>
    <row r="21" spans="1:36" ht="12.75">
      <c r="A21" s="311" t="s">
        <v>82</v>
      </c>
      <c r="B21" s="308"/>
      <c r="C21" s="314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6"/>
    </row>
    <row r="22" spans="1:36" ht="12.75">
      <c r="A22" s="554" t="s">
        <v>216</v>
      </c>
      <c r="B22" s="555"/>
      <c r="C22" s="556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8"/>
    </row>
    <row r="23" spans="1:36" ht="12.75" customHeight="1" thickBot="1">
      <c r="A23" s="313" t="s">
        <v>128</v>
      </c>
      <c r="B23" s="317"/>
      <c r="C23" s="318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20"/>
    </row>
    <row r="24" spans="1:3" ht="12.75" customHeight="1">
      <c r="A24" s="80"/>
      <c r="B24" s="126"/>
      <c r="C24" s="89"/>
    </row>
    <row r="25" spans="1:4" ht="13.5" customHeight="1">
      <c r="A25" s="80"/>
      <c r="B25" s="126"/>
      <c r="C25" s="89"/>
      <c r="D25" s="89"/>
    </row>
    <row r="26" spans="1:3" ht="12.75">
      <c r="A26" s="80"/>
      <c r="B26" s="99"/>
      <c r="C26" s="89"/>
    </row>
    <row r="27" spans="1:3" ht="12.75">
      <c r="A27" s="80"/>
      <c r="B27" s="117"/>
      <c r="C27" s="89"/>
    </row>
    <row r="28" spans="1:3" ht="12.75">
      <c r="A28" s="80"/>
      <c r="B28" s="117"/>
      <c r="C28" s="89"/>
    </row>
    <row r="29" spans="1:3" ht="12.75">
      <c r="A29" s="80"/>
      <c r="B29" s="99"/>
      <c r="C29" s="89"/>
    </row>
    <row r="30" spans="1:3" ht="12.75">
      <c r="A30" s="80"/>
      <c r="B30" s="99"/>
      <c r="C30" s="89"/>
    </row>
    <row r="31" spans="1:3" ht="12.75">
      <c r="A31" s="80"/>
      <c r="B31" s="117"/>
      <c r="C31" s="89"/>
    </row>
    <row r="32" spans="1:3" ht="12.75">
      <c r="A32" s="80"/>
      <c r="B32" s="117"/>
      <c r="C32" s="89"/>
    </row>
    <row r="33" spans="1:3" ht="12.75">
      <c r="A33" s="80"/>
      <c r="B33" s="117"/>
      <c r="C33" s="89"/>
    </row>
    <row r="34" spans="1:3" ht="12.75">
      <c r="A34" s="80"/>
      <c r="B34" s="117"/>
      <c r="C34" s="89"/>
    </row>
    <row r="35" spans="1:3" ht="12.75">
      <c r="A35" s="118"/>
      <c r="B35" s="8"/>
      <c r="C35" s="89"/>
    </row>
    <row r="36" spans="1:3" ht="12.75" customHeight="1">
      <c r="A36" s="270"/>
      <c r="B36" s="270"/>
      <c r="C36" s="270"/>
    </row>
    <row r="37" spans="1:3" ht="13.5" customHeight="1">
      <c r="A37" s="270"/>
      <c r="B37" s="270"/>
      <c r="C37" s="270"/>
    </row>
    <row r="38" spans="1:3" ht="12.75">
      <c r="A38" s="89"/>
      <c r="B38" s="8"/>
      <c r="C38" s="89"/>
    </row>
    <row r="39" spans="1:3" ht="12.75">
      <c r="A39" s="89"/>
      <c r="B39" s="8"/>
      <c r="C39" s="89"/>
    </row>
    <row r="40" spans="1:3" ht="12.75">
      <c r="A40" s="89"/>
      <c r="B40" s="8"/>
      <c r="C40" s="89"/>
    </row>
    <row r="41" spans="1:3" ht="12.75">
      <c r="A41" s="89"/>
      <c r="B41" s="8"/>
      <c r="C41" s="89"/>
    </row>
    <row r="42" spans="1:3" ht="12.75">
      <c r="A42" s="89"/>
      <c r="B42" s="8"/>
      <c r="C42" s="89"/>
    </row>
    <row r="43" spans="1:3" ht="12.75">
      <c r="A43" s="89"/>
      <c r="B43" s="8"/>
      <c r="C43" s="89"/>
    </row>
    <row r="44" spans="1:3" ht="12.75">
      <c r="A44" s="89"/>
      <c r="B44" s="8"/>
      <c r="C44" s="89"/>
    </row>
    <row r="45" spans="1:3" ht="12.75">
      <c r="A45" s="89"/>
      <c r="B45" s="117"/>
      <c r="C45" s="120"/>
    </row>
    <row r="46" spans="1:3" ht="12.75">
      <c r="A46" s="89"/>
      <c r="B46" s="117"/>
      <c r="C46" s="121"/>
    </row>
    <row r="47" spans="1:3" ht="12.75">
      <c r="A47" s="89"/>
      <c r="B47" s="117"/>
      <c r="C47" s="1"/>
    </row>
    <row r="48" spans="1:3" ht="12.75">
      <c r="A48" s="89"/>
      <c r="B48" s="1"/>
      <c r="C48" s="1"/>
    </row>
    <row r="49" spans="1:3" ht="12.75">
      <c r="A49" s="89"/>
      <c r="B49" s="1"/>
      <c r="C49" s="1"/>
    </row>
    <row r="50" spans="1:3" ht="12.75">
      <c r="A50" s="89"/>
      <c r="B50" s="1"/>
      <c r="C50" s="1"/>
    </row>
    <row r="51" spans="1:3" ht="12.75">
      <c r="A51" s="89"/>
      <c r="B51" s="1"/>
      <c r="C51" s="1"/>
    </row>
    <row r="52" spans="1:3" ht="12.75">
      <c r="A52" s="89"/>
      <c r="B52" s="1"/>
      <c r="C52" s="1"/>
    </row>
    <row r="53" spans="1:3" ht="12.75">
      <c r="A53" s="89"/>
      <c r="B53" s="1"/>
      <c r="C53" s="1"/>
    </row>
    <row r="54" spans="1:3" ht="12.75">
      <c r="A54" s="89"/>
      <c r="B54" s="1"/>
      <c r="C54" s="1"/>
    </row>
    <row r="55" spans="1:3" ht="12.75">
      <c r="A55" s="89"/>
      <c r="B55" s="1"/>
      <c r="C55" s="1"/>
    </row>
    <row r="56" spans="1:3" ht="12.75">
      <c r="A56" s="89"/>
      <c r="B56" s="1"/>
      <c r="C56" s="1"/>
    </row>
    <row r="57" spans="1:3" ht="12.75">
      <c r="A57" s="89"/>
      <c r="B57" s="1"/>
      <c r="C57" s="1"/>
    </row>
    <row r="58" spans="1:3" ht="12.75">
      <c r="A58" s="89"/>
      <c r="B58" s="1"/>
      <c r="C58" s="1"/>
    </row>
    <row r="59" spans="1:3" ht="12.75">
      <c r="A59" s="89"/>
      <c r="B59" s="1"/>
      <c r="C59" s="1"/>
    </row>
    <row r="60" spans="1:3" ht="12.75">
      <c r="A60" s="89"/>
      <c r="B60" s="1"/>
      <c r="C60" s="1"/>
    </row>
    <row r="61" spans="1:3" ht="12.75">
      <c r="A61" s="89"/>
      <c r="B61" s="1"/>
      <c r="C61" s="1"/>
    </row>
    <row r="62" spans="1:3" ht="12.75">
      <c r="A62" s="89"/>
      <c r="B62" s="1"/>
      <c r="C62" s="1"/>
    </row>
    <row r="63" spans="1:3" ht="12.75">
      <c r="A63" s="89"/>
      <c r="B63" s="1"/>
      <c r="C63" s="1"/>
    </row>
    <row r="64" spans="1:3" ht="12.75">
      <c r="A64" s="89"/>
      <c r="B64" s="1"/>
      <c r="C64" s="1"/>
    </row>
    <row r="65" spans="1:3" ht="12.75">
      <c r="A65" s="89"/>
      <c r="B65" s="1"/>
      <c r="C65" s="1"/>
    </row>
    <row r="66" spans="1:3" ht="12.75">
      <c r="A66" s="89"/>
      <c r="B66" s="1"/>
      <c r="C66" s="1"/>
    </row>
    <row r="67" spans="1:3" ht="12.75">
      <c r="A67" s="89"/>
      <c r="B67" s="1"/>
      <c r="C67" s="1"/>
    </row>
    <row r="68" spans="1:3" ht="12.75">
      <c r="A68" s="89"/>
      <c r="B68" s="1"/>
      <c r="C68" s="1"/>
    </row>
    <row r="69" spans="1:3" ht="12.75">
      <c r="A69" s="89"/>
      <c r="B69" s="1"/>
      <c r="C69" s="1"/>
    </row>
    <row r="70" spans="1:3" ht="12.75">
      <c r="A70" s="89"/>
      <c r="B70" s="1"/>
      <c r="C70" s="1"/>
    </row>
    <row r="71" spans="1:3" ht="12.75">
      <c r="A71" s="89"/>
      <c r="B71" s="1"/>
      <c r="C71" s="1"/>
    </row>
    <row r="72" spans="1:3" ht="12.75">
      <c r="A72" s="89"/>
      <c r="B72" s="1"/>
      <c r="C72" s="1"/>
    </row>
    <row r="73" spans="1:3" ht="12.75">
      <c r="A73" s="89"/>
      <c r="B73" s="1"/>
      <c r="C73" s="1"/>
    </row>
    <row r="74" spans="1:3" ht="12.75">
      <c r="A74" s="89"/>
      <c r="B74" s="1"/>
      <c r="C74" s="1"/>
    </row>
    <row r="75" spans="1:3" ht="12.75">
      <c r="A75" s="89"/>
      <c r="B75" s="1"/>
      <c r="C75" s="1"/>
    </row>
    <row r="76" spans="1:3" ht="12.75">
      <c r="A76" s="89"/>
      <c r="B76" s="1"/>
      <c r="C76" s="1"/>
    </row>
    <row r="77" spans="1:3" ht="12.75">
      <c r="A77" s="89"/>
      <c r="B77" s="1"/>
      <c r="C77" s="1"/>
    </row>
    <row r="78" spans="1:3" ht="12.75">
      <c r="A78" s="89"/>
      <c r="B78" s="1"/>
      <c r="C78" s="1"/>
    </row>
    <row r="79" spans="1:3" ht="12.75">
      <c r="A79" s="89"/>
      <c r="B79" s="1"/>
      <c r="C79" s="1"/>
    </row>
    <row r="80" spans="1:3" ht="12.75">
      <c r="A80" s="89"/>
      <c r="B80" s="1"/>
      <c r="C80" s="1"/>
    </row>
    <row r="81" spans="1:3" ht="12.75">
      <c r="A81" s="89"/>
      <c r="B81" s="1"/>
      <c r="C81" s="1"/>
    </row>
    <row r="82" spans="1:3" ht="12.75">
      <c r="A82" s="89"/>
      <c r="B82" s="1"/>
      <c r="C82" s="1"/>
    </row>
    <row r="83" spans="1:3" ht="12.75">
      <c r="A83" s="89"/>
      <c r="B83" s="1"/>
      <c r="C83" s="1"/>
    </row>
    <row r="84" spans="1:3" ht="12.75">
      <c r="A84" s="89"/>
      <c r="B84" s="1"/>
      <c r="C84" s="1"/>
    </row>
    <row r="85" spans="1:3" ht="12.75">
      <c r="A85" s="89"/>
      <c r="B85" s="1"/>
      <c r="C85" s="1"/>
    </row>
    <row r="86" spans="1:3" ht="12.75">
      <c r="A86" s="89"/>
      <c r="B86" s="1"/>
      <c r="C86" s="1"/>
    </row>
    <row r="87" spans="1:3" ht="12.75">
      <c r="A87" s="89"/>
      <c r="B87" s="1"/>
      <c r="C87" s="1"/>
    </row>
    <row r="88" spans="1:3" ht="12.75">
      <c r="A88" s="89"/>
      <c r="B88" s="1"/>
      <c r="C88" s="1"/>
    </row>
    <row r="89" spans="1:3" ht="12.75">
      <c r="A89" s="89"/>
      <c r="B89" s="1"/>
      <c r="C89" s="1"/>
    </row>
    <row r="90" spans="1:3" ht="12.75">
      <c r="A90" s="89"/>
      <c r="B90" s="1"/>
      <c r="C90" s="1"/>
    </row>
    <row r="91" spans="1:3" ht="12.75">
      <c r="A91" s="89"/>
      <c r="B91" s="1"/>
      <c r="C91" s="1"/>
    </row>
    <row r="92" spans="1:3" ht="12.75">
      <c r="A92" s="89"/>
      <c r="B92" s="1"/>
      <c r="C92" s="1"/>
    </row>
    <row r="93" spans="1:3" ht="12.75">
      <c r="A93" s="89"/>
      <c r="B93" s="1"/>
      <c r="C93" s="1"/>
    </row>
    <row r="94" spans="1:3" ht="12.75">
      <c r="A94" s="89"/>
      <c r="B94" s="1"/>
      <c r="C94" s="1"/>
    </row>
    <row r="95" spans="1:3" ht="12.75">
      <c r="A95" s="89"/>
      <c r="B95" s="1"/>
      <c r="C95" s="1"/>
    </row>
    <row r="96" spans="1:3" ht="12.75">
      <c r="A96" s="89"/>
      <c r="B96" s="1"/>
      <c r="C96" s="1"/>
    </row>
    <row r="97" spans="1:3" ht="12.75">
      <c r="A97" s="89"/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</sheetData>
  <mergeCells count="3">
    <mergeCell ref="A1:AJ3"/>
    <mergeCell ref="A4:AJ5"/>
    <mergeCell ref="B6:AJ6"/>
  </mergeCells>
  <printOptions horizontalCentered="1"/>
  <pageMargins left="0.28" right="0.3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Unbekannt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Kammann</dc:creator>
  <cp:keywords/>
  <dc:description/>
  <cp:lastModifiedBy>Maik Kahmen</cp:lastModifiedBy>
  <cp:lastPrinted>2013-08-24T12:42:59Z</cp:lastPrinted>
  <dcterms:created xsi:type="dcterms:W3CDTF">1998-10-10T10:40:49Z</dcterms:created>
  <dcterms:modified xsi:type="dcterms:W3CDTF">2013-10-26T17:37:21Z</dcterms:modified>
  <cp:category/>
  <cp:version/>
  <cp:contentType/>
  <cp:contentStatus/>
</cp:coreProperties>
</file>